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F72C089D-1ECA-4C6C-8C3E-61AC2A61CDFF}"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U38" i="10"/>
  <c r="C38" i="10"/>
  <c r="BE37" i="10"/>
  <c r="AM37" i="10"/>
  <c r="C37" i="10"/>
  <c r="BE36" i="10"/>
  <c r="C36" i="10"/>
  <c r="BE35" i="10"/>
  <c r="BE34" i="10"/>
  <c r="C34" i="10"/>
  <c r="C35" i="10" l="1"/>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U37" i="10" l="1"/>
  <c r="AM34" i="10"/>
  <c r="AM35" i="10" s="1"/>
  <c r="AM36" i="10" s="1"/>
  <c r="BW34" i="10" l="1"/>
  <c r="BW35" i="10" s="1"/>
  <c r="BW36" i="10" s="1"/>
  <c r="BW37" i="10" s="1"/>
  <c r="BW38" i="10" s="1"/>
  <c r="BW39" i="10" s="1"/>
  <c r="BW40" i="10" s="1"/>
  <c r="BW41" i="10" s="1"/>
  <c r="BW42" i="10" s="1"/>
  <c r="BW43" i="10" s="1"/>
  <c r="CO34" i="10"/>
  <c r="CO35" i="10" s="1"/>
  <c r="CO36" i="10" s="1"/>
  <c r="CO37" i="10" s="1"/>
  <c r="CO38" i="10" s="1"/>
  <c r="CO39" i="10" s="1"/>
  <c r="CO40" i="10" s="1"/>
</calcChain>
</file>

<file path=xl/sharedStrings.xml><?xml version="1.0" encoding="utf-8"?>
<sst xmlns="http://schemas.openxmlformats.org/spreadsheetml/2006/main" count="1167" uniqueCount="585">
  <si>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</si>
  <si>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</si>
  <si>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</si>
  <si>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</si>
  <si>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</si>
  <si>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</si>
  <si>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</si>
  <si>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</si>
  <si>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</si>
  <si>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</si>
  <si>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</si>
  <si>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</si>
  <si>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</si>
  <si>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</si>
  <si>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</si>
  <si>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</si>
  <si>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</si>
  <si>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</si>
  <si>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</si>
  <si>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</si>
  <si>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</si>
  <si>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</si>
  <si>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</si>
  <si>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</si>
  <si>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</si>
  <si>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</si>
  <si>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</si>
  <si>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</si>
  <si>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</si>
  <si>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</si>
  <si>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</si>
  <si>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</si>
  <si>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</si>
  <si>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</si>
  <si>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</si>
  <si>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</si>
  <si>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</si>
  <si>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</si>
  <si>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</si>
  <si>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</si>
  <si>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</si>
  <si>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</si>
  <si>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</si>
  <si>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</si>
  <si>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</si>
  <si>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</si>
  <si>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</si>
  <si>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</si>
  <si>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</si>
  <si>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</si>
  <si>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</si>
  <si>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</si>
  <si>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</si>
  <si>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</si>
  <si>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</si>
  <si>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</si>
  <si>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</si>
  <si>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</si>
  <si>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</si>
  <si>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</si>
  <si>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</si>
  <si>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</si>
  <si>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</si>
  <si>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</si>
  <si>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</si>
  <si>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</si>
  <si>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</si>
  <si>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</si>
  <si>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</si>
  <si>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</si>
  <si>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</si>
  <si>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</si>
  <si>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</si>
  <si>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</si>
  <si>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</si>
  <si>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</si>
  <si>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</si>
  <si>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</si>
  <si>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</si>
  <si>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</si>
  <si>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</si>
  <si>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</si>
  <si>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</si>
  <si>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</si>
  <si>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</si>
  <si>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</si>
  <si>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</si>
  <si>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</si>
  <si>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</si>
  <si>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</si>
  <si>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</si>
  <si>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</si>
  <si>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</si>
  <si>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</si>
  <si>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鬼北町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</si>
  <si>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</si>
  <si>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</si>
  <si>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</si>
  <si>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</si>
  <si>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</si>
  <si>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</si>
  <si>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</si>
  <si>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</si>
  <si>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</si>
  <si>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</si>
  <si>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</si>
  <si>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</si>
  <si>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</si>
  <si>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</si>
  <si>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</si>
  <si>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</si>
  <si>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</si>
  <si>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</si>
  <si>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</si>
  <si>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</si>
  <si>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</si>
  <si>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</si>
  <si>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</si>
  <si>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</si>
  <si>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</si>
  <si>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</si>
  <si>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</si>
  <si>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</si>
  <si>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</si>
  <si>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</si>
  <si>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</si>
  <si>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</si>
  <si>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</si>
  <si>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</si>
  <si>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</si>
  <si>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</si>
  <si>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</si>
  <si>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</si>
  <si>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</si>
  <si>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</si>
  <si>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</si>
  <si>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</si>
  <si>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</si>
  <si>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</si>
  <si>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</si>
  <si>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</si>
  <si>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</si>
  <si>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</si>
  <si>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</si>
  <si>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</si>
  <si>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</si>
  <si>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</si>
  <si>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</si>
  <si>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</si>
  <si>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</si>
  <si>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</si>
  <si>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</si>
  <si>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</si>
  <si>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</si>
  <si>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</si>
  <si>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</si>
  <si>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</si>
  <si>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</si>
  <si>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</si>
  <si>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</si>
  <si>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</si>
  <si>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</si>
  <si>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</si>
  <si>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</si>
  <si>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</si>
  <si>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</si>
  <si>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</si>
  <si>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</si>
  <si>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</si>
  <si>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</si>
  <si>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</si>
  <si>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</si>
  <si>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</si>
  <si>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</si>
  <si>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</si>
  <si>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</si>
  <si>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</si>
  <si>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</si>
  <si>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</si>
  <si>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</si>
  <si>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</si>
  <si>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</si>
  <si>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</si>
  <si>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</si>
  <si>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</si>
  <si>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</si>
  <si>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</si>
  <si>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</si>
  <si>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</si>
  <si>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</si>
  <si>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</si>
  <si>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</si>
  <si>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</si>
  <si>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</si>
  <si>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</si>
  <si>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</si>
  <si>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</si>
  <si>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</si>
  <si>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</si>
  <si>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</si>
  <si>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</si>
  <si>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</si>
  <si>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</si>
  <si>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愛媛県鬼北町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</si>
  <si>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</si>
  <si>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</si>
  <si>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</si>
  <si>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</si>
  <si>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</si>
  <si>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</si>
  <si>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</si>
  <si>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</si>
  <si>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</si>
  <si>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</si>
  <si>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</si>
  <si>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</si>
  <si>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</si>
  <si>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</si>
  <si>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</si>
  <si>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</si>
  <si>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</si>
  <si>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</si>
  <si>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</si>
  <si>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</si>
  <si>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</si>
  <si>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</si>
  <si>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</si>
  <si>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</si>
  <si>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</si>
  <si>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</si>
  <si>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</si>
  <si>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</si>
  <si>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</si>
  <si>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</si>
  <si>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</si>
  <si>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</si>
  <si>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</si>
  <si>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</si>
  <si>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</si>
  <si>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</si>
  <si>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</si>
  <si>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</si>
  <si>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</si>
  <si>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</si>
  <si>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</si>
  <si>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</si>
  <si>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</si>
  <si>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</si>
  <si>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</si>
  <si>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</si>
  <si>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</si>
  <si>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</si>
  <si>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</si>
  <si>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</si>
  <si>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</si>
  <si>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</si>
  <si>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</si>
  <si>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</si>
  <si>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</si>
  <si>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</si>
  <si>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</si>
  <si>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</si>
  <si>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</si>
  <si>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</si>
  <si>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</si>
  <si>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</si>
  <si>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</si>
  <si>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</si>
  <si>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</si>
  <si>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</si>
  <si>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</si>
  <si>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</si>
  <si>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</si>
  <si>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</si>
  <si>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</si>
  <si>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</si>
  <si>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</si>
  <si>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</si>
  <si>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</si>
  <si>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</si>
  <si>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</si>
  <si>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</si>
  <si>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</si>
  <si>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</si>
  <si>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</si>
  <si>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</si>
  <si>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</si>
  <si>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</si>
  <si>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</si>
  <si>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</si>
  <si>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</si>
  <si>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</si>
  <si>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</si>
  <si>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</si>
  <si>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</si>
  <si>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</si>
  <si>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</si>
  <si>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</si>
  <si>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</si>
  <si>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</si>
  <si>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</si>
  <si>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</si>
  <si>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</si>
  <si>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</si>
  <si>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</si>
  <si>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</si>
  <si>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</si>
  <si>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</si>
  <si>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</si>
  <si>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</si>
  <si>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</si>
  <si>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</si>
  <si>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</si>
  <si>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</si>
  <si>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</si>
  <si>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</si>
  <si>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</si>
  <si>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</si>
  <si>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</si>
  <si>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</si>
  <si>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</si>
  <si>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</si>
  <si>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</si>
  <si>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</si>
  <si>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</si>
  <si>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</si>
  <si>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</si>
  <si>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</si>
  <si>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</si>
  <si>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</si>
  <si>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</si>
  <si>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</si>
  <si>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</si>
  <si>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</si>
  <si>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</si>
  <si>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</si>
  <si>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</si>
  <si>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</si>
  <si>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</si>
  <si>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</si>
  <si>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</si>
  <si>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</si>
  <si>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</si>
  <si>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</si>
  <si>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</si>
  <si>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</si>
  <si>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</si>
  <si>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</si>
  <si>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</si>
  <si>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</si>
  <si>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</si>
  <si>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</si>
  <si>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</si>
  <si>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</si>
  <si>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愛媛県鬼北町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</si>
  <si>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</si>
  <si>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</si>
  <si>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</si>
  <si>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</si>
  <si>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</si>
  <si>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</si>
  <si>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</si>
  <si>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</si>
  <si>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</si>
  <si>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</si>
  <si>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</si>
  <si>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</si>
  <si>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</si>
  <si>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</si>
  <si>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</si>
  <si>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</si>
  <si>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</si>
  <si>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</si>
  <si>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</si>
  <si>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</si>
  <si>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用品調達特別会計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</si>
  <si>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</si>
  <si>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</si>
  <si>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</si>
  <si>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</si>
  <si>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</si>
  <si>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</si>
  <si>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</si>
  <si>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</si>
  <si>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</si>
  <si>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</si>
  <si>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</si>
  <si>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</si>
  <si>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</si>
  <si>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</si>
  <si>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</si>
  <si>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介護保険特別会計</t>
    <phoneticPr fontId="5"/>
  </si>
  <si>
    <t>後期高齢者医療保険特別会計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</si>
  <si>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</si>
  <si>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</si>
  <si>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</si>
  <si>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</si>
  <si>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</si>
  <si>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</si>
  <si>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</si>
  <si>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</si>
  <si>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</si>
  <si>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</si>
  <si>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</si>
  <si>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</si>
  <si>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</si>
  <si>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</si>
  <si>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</si>
  <si>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</si>
  <si>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</si>
  <si>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</si>
  <si>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</si>
  <si>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</si>
  <si>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</si>
  <si>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</si>
  <si>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</si>
  <si>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</si>
  <si>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</si>
  <si>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</si>
  <si>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</si>
  <si>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</si>
  <si>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</si>
  <si>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</si>
  <si>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</si>
  <si>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</si>
  <si>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</si>
  <si>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</si>
  <si>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</si>
  <si>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</si>
  <si>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</si>
  <si>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</si>
  <si>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</si>
  <si>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</si>
  <si>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</si>
  <si>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</si>
  <si>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</si>
  <si>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</si>
  <si>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</si>
  <si>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</si>
  <si>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</si>
  <si>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</si>
  <si>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</si>
  <si>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</si>
  <si>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</si>
  <si>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</si>
  <si>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</si>
  <si>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</si>
  <si>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</si>
  <si>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</si>
  <si>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</si>
  <si>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</si>
  <si>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</si>
  <si>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</si>
  <si>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</si>
  <si>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</si>
  <si>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</si>
  <si>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</si>
  <si>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</si>
  <si>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</si>
  <si>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</si>
  <si>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</si>
  <si>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</si>
  <si>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</si>
  <si>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</si>
  <si>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</si>
  <si>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</si>
  <si>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</si>
  <si>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</si>
  <si>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</si>
  <si>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</si>
  <si>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</si>
  <si>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</si>
  <si>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</si>
  <si>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</si>
  <si>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</si>
  <si>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</si>
  <si>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</si>
  <si>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</si>
  <si>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</si>
  <si>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</si>
  <si>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</si>
  <si>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</si>
  <si>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</si>
  <si>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</si>
  <si>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</si>
  <si>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</si>
  <si>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</si>
  <si>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</si>
  <si>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</si>
  <si>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</si>
  <si>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</si>
  <si>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</si>
  <si>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</si>
  <si>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</si>
  <si>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</si>
  <si>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</si>
  <si>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</si>
  <si>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</si>
  <si>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</si>
  <si>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</si>
  <si>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</si>
  <si>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</si>
  <si>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</si>
  <si>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</si>
  <si>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</si>
  <si>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</si>
  <si>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</si>
  <si>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</si>
  <si>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</si>
  <si>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</si>
  <si>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</si>
  <si>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</si>
  <si>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</si>
  <si>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</si>
  <si>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</si>
  <si>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</si>
  <si>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</si>
  <si>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</si>
  <si>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</si>
  <si>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</si>
  <si>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</si>
  <si>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</si>
  <si>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</si>
  <si>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</si>
  <si>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</si>
  <si>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</si>
  <si>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</si>
  <si>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</si>
  <si>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</si>
  <si>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</si>
  <si>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</si>
  <si>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</si>
  <si>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2.87</t>
  </si>
  <si>
    <t>▲ 2.49</t>
  </si>
  <si>
    <t>▲ 0.70</t>
  </si>
  <si>
    <t>水道事業会計</t>
  </si>
  <si>
    <t>病院事業会計</t>
  </si>
  <si>
    <t>介護保険特別会計</t>
  </si>
  <si>
    <t>一般会計</t>
  </si>
  <si>
    <t>下水道事業会計</t>
  </si>
  <si>
    <t>後期高齢者医療保険特別会計</t>
  </si>
  <si>
    <t>国民健康保険診療所特別会計</t>
  </si>
  <si>
    <t>国民健康保険特別会計</t>
  </si>
  <si>
    <t>その他会計（赤字）</t>
  </si>
  <si>
    <t>その他会計（黒字）</t>
  </si>
  <si>
    <t>R02</t>
    <phoneticPr fontId="5"/>
  </si>
  <si>
    <t>R03</t>
    <phoneticPr fontId="5"/>
  </si>
  <si>
    <t>R04</t>
    <phoneticPr fontId="5"/>
  </si>
  <si>
    <t>R05</t>
    <phoneticPr fontId="5"/>
  </si>
  <si>
    <t>R06</t>
    <phoneticPr fontId="5"/>
  </si>
  <si>
    <t>愛媛県市町総合事務組合（退職手当事業分）</t>
    <rPh sb="0" eb="3">
      <t>エヒメケン</t>
    </rPh>
    <rPh sb="3" eb="5">
      <t>シチョウ</t>
    </rPh>
    <rPh sb="5" eb="7">
      <t>ソウゴウ</t>
    </rPh>
    <rPh sb="7" eb="9">
      <t>ジム</t>
    </rPh>
    <rPh sb="9" eb="11">
      <t>クミアイ</t>
    </rPh>
    <rPh sb="12" eb="14">
      <t>タイショク</t>
    </rPh>
    <rPh sb="14" eb="16">
      <t>テアテ</t>
    </rPh>
    <rPh sb="16" eb="18">
      <t>ジギョウ</t>
    </rPh>
    <rPh sb="18" eb="19">
      <t>ブン</t>
    </rPh>
    <phoneticPr fontId="2"/>
  </si>
  <si>
    <t>愛媛県市町総合事務組合（消防補償事業分）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2"/>
  </si>
  <si>
    <t>愛媛県市町総合事務組合（交通災害事業分）</t>
    <rPh sb="0" eb="3">
      <t>エヒメケン</t>
    </rPh>
    <rPh sb="3" eb="5">
      <t>シチョウ</t>
    </rPh>
    <rPh sb="5" eb="7">
      <t>ソウゴウ</t>
    </rPh>
    <rPh sb="7" eb="9">
      <t>ジム</t>
    </rPh>
    <rPh sb="9" eb="11">
      <t>クミアイ</t>
    </rPh>
    <rPh sb="12" eb="14">
      <t>コウツウ</t>
    </rPh>
    <rPh sb="14" eb="16">
      <t>サイガイ</t>
    </rPh>
    <rPh sb="16" eb="18">
      <t>ジギョウ</t>
    </rPh>
    <rPh sb="18" eb="19">
      <t>ブン</t>
    </rPh>
    <phoneticPr fontId="2"/>
  </si>
  <si>
    <t>愛媛県市町総合事務組合（自治会館事業分）</t>
    <rPh sb="0" eb="3">
      <t>エヒメケン</t>
    </rPh>
    <rPh sb="3" eb="5">
      <t>シチョウ</t>
    </rPh>
    <rPh sb="5" eb="7">
      <t>ソウゴウ</t>
    </rPh>
    <rPh sb="7" eb="9">
      <t>ジム</t>
    </rPh>
    <rPh sb="9" eb="11">
      <t>クミアイ</t>
    </rPh>
    <rPh sb="12" eb="14">
      <t>ジチ</t>
    </rPh>
    <rPh sb="14" eb="16">
      <t>カイカン</t>
    </rPh>
    <rPh sb="16" eb="18">
      <t>ジギョウ</t>
    </rPh>
    <rPh sb="18" eb="19">
      <t>ブン</t>
    </rPh>
    <phoneticPr fontId="2"/>
  </si>
  <si>
    <t>愛媛県市町総合事務組合（議員公務災害事業分）</t>
    <rPh sb="0" eb="3">
      <t>エヒメケン</t>
    </rPh>
    <rPh sb="3" eb="5">
      <t>シチョウ</t>
    </rPh>
    <rPh sb="5" eb="7">
      <t>ソウゴウ</t>
    </rPh>
    <rPh sb="7" eb="9">
      <t>ジム</t>
    </rPh>
    <rPh sb="9" eb="11">
      <t>クミアイ</t>
    </rPh>
    <rPh sb="12" eb="14">
      <t>ギイン</t>
    </rPh>
    <rPh sb="14" eb="16">
      <t>コウム</t>
    </rPh>
    <rPh sb="16" eb="18">
      <t>サイガイ</t>
    </rPh>
    <rPh sb="18" eb="20">
      <t>ジギョウ</t>
    </rPh>
    <rPh sb="20" eb="21">
      <t>ブン</t>
    </rPh>
    <phoneticPr fontId="2"/>
  </si>
  <si>
    <t>愛媛県市町総合事務組合（共通経費分）</t>
    <rPh sb="0" eb="3">
      <t>エヒメケン</t>
    </rPh>
    <rPh sb="3" eb="5">
      <t>シチョウ</t>
    </rPh>
    <rPh sb="5" eb="7">
      <t>ソウゴウ</t>
    </rPh>
    <rPh sb="7" eb="9">
      <t>ジム</t>
    </rPh>
    <rPh sb="9" eb="11">
      <t>クミアイ</t>
    </rPh>
    <rPh sb="12" eb="14">
      <t>キョウツウ</t>
    </rPh>
    <rPh sb="14" eb="16">
      <t>ケイヒ</t>
    </rPh>
    <rPh sb="16" eb="17">
      <t>ブン</t>
    </rPh>
    <phoneticPr fontId="2"/>
  </si>
  <si>
    <t>宇和島地区広域事務組合（一般会計）</t>
    <rPh sb="0" eb="3">
      <t>ウワジマ</t>
    </rPh>
    <rPh sb="3" eb="5">
      <t>チク</t>
    </rPh>
    <rPh sb="5" eb="7">
      <t>コウイキ</t>
    </rPh>
    <rPh sb="7" eb="9">
      <t>ジム</t>
    </rPh>
    <rPh sb="9" eb="11">
      <t>クミアイ</t>
    </rPh>
    <rPh sb="12" eb="14">
      <t>イッパン</t>
    </rPh>
    <rPh sb="14" eb="16">
      <t>カイケイ</t>
    </rPh>
    <phoneticPr fontId="2"/>
  </si>
  <si>
    <t>愛媛地方税滞納整理機構</t>
    <rPh sb="0" eb="2">
      <t>エヒメ</t>
    </rPh>
    <rPh sb="2" eb="5">
      <t>チホウゼイ</t>
    </rPh>
    <rPh sb="5" eb="7">
      <t>タイノウ</t>
    </rPh>
    <rPh sb="7" eb="9">
      <t>セイリ</t>
    </rPh>
    <rPh sb="9" eb="11">
      <t>キコウ</t>
    </rPh>
    <phoneticPr fontId="2"/>
  </si>
  <si>
    <t>愛媛県後期高齢者医療広域連合</t>
    <rPh sb="0" eb="3">
      <t>エヒメケン</t>
    </rPh>
    <rPh sb="3" eb="5">
      <t>コウキ</t>
    </rPh>
    <rPh sb="5" eb="8">
      <t>コウレイシャ</t>
    </rPh>
    <rPh sb="8" eb="10">
      <t>イリョウ</t>
    </rPh>
    <rPh sb="10" eb="12">
      <t>コウイキ</t>
    </rPh>
    <rPh sb="12" eb="14">
      <t>レンゴウ</t>
    </rPh>
    <phoneticPr fontId="2"/>
  </si>
  <si>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</si>
  <si>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鬼北町農業公社</t>
    <rPh sb="0" eb="3">
      <t>キホクチョウ</t>
    </rPh>
    <rPh sb="3" eb="5">
      <t>ノウギョウ</t>
    </rPh>
    <rPh sb="5" eb="7">
      <t>コウシャ</t>
    </rPh>
    <phoneticPr fontId="2"/>
  </si>
  <si>
    <t>森の三角ぼうし</t>
    <rPh sb="0" eb="1">
      <t>モリ</t>
    </rPh>
    <rPh sb="2" eb="4">
      <t>サンカク</t>
    </rPh>
    <phoneticPr fontId="2"/>
  </si>
  <si>
    <t>日吉原木市場</t>
    <rPh sb="0" eb="2">
      <t>ヒヨシ</t>
    </rPh>
    <rPh sb="2" eb="4">
      <t>ゲンボク</t>
    </rPh>
    <rPh sb="4" eb="6">
      <t>イチバ</t>
    </rPh>
    <phoneticPr fontId="2"/>
  </si>
  <si>
    <t>日吉農林公社</t>
    <rPh sb="0" eb="2">
      <t>ヒヨシ</t>
    </rPh>
    <rPh sb="2" eb="4">
      <t>ノウリン</t>
    </rPh>
    <rPh sb="4" eb="6">
      <t>コウシャ</t>
    </rPh>
    <phoneticPr fontId="2"/>
  </si>
  <si>
    <t>日吉夢産地</t>
    <rPh sb="0" eb="2">
      <t>ヒヨシ</t>
    </rPh>
    <rPh sb="2" eb="3">
      <t>ユメ</t>
    </rPh>
    <rPh sb="3" eb="5">
      <t>サンチ</t>
    </rPh>
    <phoneticPr fontId="2"/>
  </si>
  <si>
    <t>鬼北土地開発公社</t>
    <rPh sb="0" eb="2">
      <t>キホク</t>
    </rPh>
    <rPh sb="2" eb="4">
      <t>トチ</t>
    </rPh>
    <rPh sb="4" eb="6">
      <t>カイハツ</t>
    </rPh>
    <rPh sb="6" eb="8">
      <t>コウシャ</t>
    </rPh>
    <phoneticPr fontId="2"/>
  </si>
  <si>
    <t>鬼北地域野菜園芸振興基金</t>
    <rPh sb="0" eb="2">
      <t>キホク</t>
    </rPh>
    <rPh sb="2" eb="4">
      <t>チイキ</t>
    </rPh>
    <rPh sb="4" eb="6">
      <t>ヤサイ</t>
    </rPh>
    <rPh sb="6" eb="8">
      <t>エンゲイ</t>
    </rPh>
    <rPh sb="8" eb="10">
      <t>シンコウ</t>
    </rPh>
    <rPh sb="10" eb="12">
      <t>キキン</t>
    </rPh>
    <phoneticPr fontId="2"/>
  </si>
  <si>
    <t>-</t>
    <phoneticPr fontId="2"/>
  </si>
  <si>
    <t>宇和島地区広域事務組合（介護保険施設事業会計）</t>
    <rPh sb="0" eb="3">
      <t>ウワジマ</t>
    </rPh>
    <rPh sb="3" eb="5">
      <t>チク</t>
    </rPh>
    <rPh sb="5" eb="7">
      <t>コウイキ</t>
    </rPh>
    <rPh sb="7" eb="9">
      <t>ジム</t>
    </rPh>
    <rPh sb="9" eb="11">
      <t>クミアイ</t>
    </rPh>
    <rPh sb="12" eb="14">
      <t>カイゴ</t>
    </rPh>
    <rPh sb="14" eb="16">
      <t>ホケン</t>
    </rPh>
    <rPh sb="16" eb="18">
      <t>シセツ</t>
    </rPh>
    <rPh sb="18" eb="20">
      <t>ジギョウ</t>
    </rPh>
    <rPh sb="20" eb="22">
      <t>カイケイ</t>
    </rPh>
    <phoneticPr fontId="2"/>
  </si>
  <si>
    <t>過疎地域自立促進基金</t>
    <rPh sb="0" eb="2">
      <t>カソ</t>
    </rPh>
    <rPh sb="2" eb="4">
      <t>チイキ</t>
    </rPh>
    <rPh sb="4" eb="6">
      <t>ジリツ</t>
    </rPh>
    <rPh sb="6" eb="8">
      <t>ソクシン</t>
    </rPh>
    <rPh sb="8" eb="10">
      <t>キキン</t>
    </rPh>
    <phoneticPr fontId="5"/>
  </si>
  <si>
    <t>公共施設等整備管理基金</t>
    <rPh sb="0" eb="2">
      <t>コウキョウ</t>
    </rPh>
    <rPh sb="2" eb="4">
      <t>シセツ</t>
    </rPh>
    <rPh sb="4" eb="5">
      <t>トウ</t>
    </rPh>
    <rPh sb="5" eb="7">
      <t>セイビ</t>
    </rPh>
    <rPh sb="7" eb="9">
      <t>カンリ</t>
    </rPh>
    <rPh sb="9" eb="11">
      <t>キキン</t>
    </rPh>
    <phoneticPr fontId="5"/>
  </si>
  <si>
    <t>地域振興基金</t>
    <rPh sb="0" eb="2">
      <t>チイキ</t>
    </rPh>
    <rPh sb="2" eb="4">
      <t>シンコウ</t>
    </rPh>
    <rPh sb="4" eb="6">
      <t>キキン</t>
    </rPh>
    <phoneticPr fontId="5"/>
  </si>
  <si>
    <t>福祉基金</t>
    <rPh sb="0" eb="2">
      <t>フクシ</t>
    </rPh>
    <rPh sb="2" eb="4">
      <t>キキン</t>
    </rPh>
    <phoneticPr fontId="5"/>
  </si>
  <si>
    <t>交流促進事業基金</t>
    <rPh sb="0" eb="2">
      <t>コウリュウ</t>
    </rPh>
    <rPh sb="2" eb="4">
      <t>ソクシン</t>
    </rPh>
    <rPh sb="4" eb="6">
      <t>ジギョウ</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</si>
  <si>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</si>
  <si>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</si>
  <si>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近年の大型建設事業による地方債現在高の増加に伴い、今回2.0％となった。今後も比率の上昇が見込まれるが、地方債発行の抑制に努めていく。有形固定資産減価償却率は類似団体より高い状況にあり、公営住宅など昭和50年代以前に建築されたものが多く、耐用年数が経過しつつあることなどが主な要因となっていたが、近年の中学校建替え・保育所統廃合により類似団体よりも低くなった。今後も公共施設個別計画に基づいた施設の維持管理運営に努める。</t>
    <rPh sb="32" eb="34">
      <t>コンカイ</t>
    </rPh>
    <rPh sb="59" eb="62">
      <t>チホウサイ</t>
    </rPh>
    <rPh sb="62" eb="64">
      <t>ハッコウ</t>
    </rPh>
    <rPh sb="65" eb="67">
      <t>ヨクセイ</t>
    </rPh>
    <rPh sb="68" eb="69">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</si>
  <si>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</si>
  <si>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</si>
  <si>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</si>
  <si>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</si>
  <si>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</si>
  <si>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</si>
  <si>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平均と比較して低い水準となってはいるものの、今後大型建設事業で借入した地方債元金償還が開始することに伴い比率上昇が見込まれる。償還財源として減債基金の積立を計画的に行うとともに、交付税措置率の高い地方債の活用や国庫支出金や特定目的基金の活用により地方債発行を抑制し健全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</si>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</sst>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95B3D02-9287-4A65-AC3B-FA8E199A97E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7ECF-4292-A98D-D2B64C81BD6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118870</c:v>
                </c:pt>
                <c:pt idx="1">
                  <c:v>146758</c:v>
                </c:pt>
                <c:pt idx="2">
                  <c:v>383661</c:v>
                </c:pt>
                <c:pt idx="3">
                  <c:v>403091</c:v>
                </c:pt>
                <c:pt idx="4">
                  <c:v>226762</c:v>
                </c:pt>
              </c:numCache>
            </c:numRef>
          </c:val>
          <c:smooth val="0"/>
          <c:extLst>
            <c:ext xmlns:c16="http://schemas.microsoft.com/office/drawing/2014/chart" uri="{C3380CC4-5D6E-409C-BE32-E72D297353CC}">
              <c16:uniqueId val="{00000001-7ECF-4292-A98D-D2B64C81BD6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3.47</c:v>
                </c:pt>
                <c:pt idx="1">
                  <c:v>6.48</c:v>
                </c:pt>
                <c:pt idx="2">
                  <c:v>3.82</c:v>
                </c:pt>
                <c:pt idx="3">
                  <c:v>1.87</c:v>
                </c:pt>
                <c:pt idx="4">
                  <c:v>1.0900000000000001</c:v>
                </c:pt>
              </c:numCache>
            </c:numRef>
          </c:val>
          <c:extLst>
            <c:ext xmlns:c16="http://schemas.microsoft.com/office/drawing/2014/chart" uri="{C3380CC4-5D6E-409C-BE32-E72D297353CC}">
              <c16:uniqueId val="{00000000-5447-410D-A6F2-54EE2938490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41.16</c:v>
                </c:pt>
                <c:pt idx="1">
                  <c:v>37.68</c:v>
                </c:pt>
                <c:pt idx="2">
                  <c:v>39.090000000000003</c:v>
                </c:pt>
                <c:pt idx="3">
                  <c:v>38.65</c:v>
                </c:pt>
                <c:pt idx="4">
                  <c:v>37.54</c:v>
                </c:pt>
              </c:numCache>
            </c:numRef>
          </c:val>
          <c:extLst>
            <c:ext xmlns:c16="http://schemas.microsoft.com/office/drawing/2014/chart" uri="{C3380CC4-5D6E-409C-BE32-E72D297353CC}">
              <c16:uniqueId val="{00000001-5447-410D-A6F2-54EE2938490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0.39</c:v>
                </c:pt>
                <c:pt idx="1">
                  <c:v>3.15</c:v>
                </c:pt>
                <c:pt idx="2">
                  <c:v>-2.87</c:v>
                </c:pt>
                <c:pt idx="3">
                  <c:v>-2.4900000000000002</c:v>
                </c:pt>
                <c:pt idx="4">
                  <c:v>-0.7</c:v>
                </c:pt>
              </c:numCache>
            </c:numRef>
          </c:val>
          <c:smooth val="0"/>
          <c:extLst>
            <c:ext xmlns:c16="http://schemas.microsoft.com/office/drawing/2014/chart" uri="{C3380CC4-5D6E-409C-BE32-E72D297353CC}">
              <c16:uniqueId val="{00000002-5447-410D-A6F2-54EE2938490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0.57999999999999996</c:v>
                </c:pt>
                <c:pt idx="6">
                  <c:v>#N/A</c:v>
                </c:pt>
                <c:pt idx="7">
                  <c:v>0</c:v>
                </c:pt>
                <c:pt idx="8">
                  <c:v>#N/A</c:v>
                </c:pt>
                <c:pt idx="9">
                  <c:v>0</c:v>
                </c:pt>
              </c:numCache>
            </c:numRef>
          </c:val>
          <c:extLst>
            <c:ext xmlns:c16="http://schemas.microsoft.com/office/drawing/2014/chart" uri="{C3380CC4-5D6E-409C-BE32-E72D297353CC}">
              <c16:uniqueId val="{00000000-42B9-46C8-AE90-24D9ED90CA3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B9-46C8-AE90-24D9ED90CA3E}"/>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0.15</c:v>
                </c:pt>
                <c:pt idx="2">
                  <c:v>#N/A</c:v>
                </c:pt>
                <c:pt idx="3">
                  <c:v>0.18</c:v>
                </c:pt>
                <c:pt idx="4">
                  <c:v>#N/A</c:v>
                </c:pt>
                <c:pt idx="5">
                  <c:v>0.14000000000000001</c:v>
                </c:pt>
                <c:pt idx="6">
                  <c:v>#N/A</c:v>
                </c:pt>
                <c:pt idx="7">
                  <c:v>0</c:v>
                </c:pt>
                <c:pt idx="8">
                  <c:v>#N/A</c:v>
                </c:pt>
                <c:pt idx="9">
                  <c:v>0</c:v>
                </c:pt>
              </c:numCache>
            </c:numRef>
          </c:val>
          <c:extLst>
            <c:ext xmlns:c16="http://schemas.microsoft.com/office/drawing/2014/chart" uri="{C3380CC4-5D6E-409C-BE32-E72D297353CC}">
              <c16:uniqueId val="{00000002-42B9-46C8-AE90-24D9ED90CA3E}"/>
            </c:ext>
          </c:extLst>
        </c:ser>
        <c:ser>
          <c:idx val="3"/>
          <c:order val="3"/>
          <c:tx>
            <c:strRef>
              <c:f>データシート!$A$30</c:f>
              <c:strCache>
                <c:ptCount val="1"/>
                <c:pt idx="0">
                  <c:v>国民健康保険診療所特別会計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0.05</c:v>
                </c:pt>
                <c:pt idx="6">
                  <c:v>#N/A</c:v>
                </c:pt>
                <c:pt idx="7">
                  <c:v>0</c:v>
                </c:pt>
                <c:pt idx="8">
                  <c:v>#N/A</c:v>
                </c:pt>
                <c:pt idx="9">
                  <c:v>0</c:v>
                </c:pt>
              </c:numCache>
            </c:numRef>
          </c:val>
          <c:extLst>
            <c:ext xmlns:c16="http://schemas.microsoft.com/office/drawing/2014/chart" uri="{C3380CC4-5D6E-409C-BE32-E72D297353CC}">
              <c16:uniqueId val="{00000003-42B9-46C8-AE90-24D9ED90CA3E}"/>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0.09</c:v>
                </c:pt>
                <c:pt idx="4">
                  <c:v>#N/A</c:v>
                </c:pt>
                <c:pt idx="5">
                  <c:v>7.0000000000000007E-2</c:v>
                </c:pt>
                <c:pt idx="6">
                  <c:v>#N/A</c:v>
                </c:pt>
                <c:pt idx="7">
                  <c:v>0.09</c:v>
                </c:pt>
                <c:pt idx="8">
                  <c:v>#N/A</c:v>
                </c:pt>
                <c:pt idx="9">
                  <c:v>0.12</c:v>
                </c:pt>
              </c:numCache>
            </c:numRef>
          </c:val>
          <c:extLst>
            <c:ext xmlns:c16="http://schemas.microsoft.com/office/drawing/2014/chart" uri="{C3380CC4-5D6E-409C-BE32-E72D297353CC}">
              <c16:uniqueId val="{00000004-42B9-46C8-AE90-24D9ED90CA3E}"/>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0.49</c:v>
                </c:pt>
                <c:pt idx="8">
                  <c:v>#N/A</c:v>
                </c:pt>
                <c:pt idx="9">
                  <c:v>0.63</c:v>
                </c:pt>
              </c:numCache>
            </c:numRef>
          </c:val>
          <c:extLst>
            <c:ext xmlns:c16="http://schemas.microsoft.com/office/drawing/2014/chart" uri="{C3380CC4-5D6E-409C-BE32-E72D297353CC}">
              <c16:uniqueId val="{00000005-42B9-46C8-AE90-24D9ED90CA3E}"/>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3.46</c:v>
                </c:pt>
                <c:pt idx="2">
                  <c:v>#N/A</c:v>
                </c:pt>
                <c:pt idx="3">
                  <c:v>6.47</c:v>
                </c:pt>
                <c:pt idx="4">
                  <c:v>#N/A</c:v>
                </c:pt>
                <c:pt idx="5">
                  <c:v>3.81</c:v>
                </c:pt>
                <c:pt idx="6">
                  <c:v>#N/A</c:v>
                </c:pt>
                <c:pt idx="7">
                  <c:v>1.87</c:v>
                </c:pt>
                <c:pt idx="8">
                  <c:v>#N/A</c:v>
                </c:pt>
                <c:pt idx="9">
                  <c:v>1.08</c:v>
                </c:pt>
              </c:numCache>
            </c:numRef>
          </c:val>
          <c:extLst>
            <c:ext xmlns:c16="http://schemas.microsoft.com/office/drawing/2014/chart" uri="{C3380CC4-5D6E-409C-BE32-E72D297353CC}">
              <c16:uniqueId val="{00000006-42B9-46C8-AE90-24D9ED90CA3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0.83</c:v>
                </c:pt>
                <c:pt idx="2">
                  <c:v>#N/A</c:v>
                </c:pt>
                <c:pt idx="3">
                  <c:v>0.37</c:v>
                </c:pt>
                <c:pt idx="4">
                  <c:v>#N/A</c:v>
                </c:pt>
                <c:pt idx="5">
                  <c:v>1.42</c:v>
                </c:pt>
                <c:pt idx="6">
                  <c:v>#N/A</c:v>
                </c:pt>
                <c:pt idx="7">
                  <c:v>1.27</c:v>
                </c:pt>
                <c:pt idx="8">
                  <c:v>#N/A</c:v>
                </c:pt>
                <c:pt idx="9">
                  <c:v>1.48</c:v>
                </c:pt>
              </c:numCache>
            </c:numRef>
          </c:val>
          <c:extLst>
            <c:ext xmlns:c16="http://schemas.microsoft.com/office/drawing/2014/chart" uri="{C3380CC4-5D6E-409C-BE32-E72D297353CC}">
              <c16:uniqueId val="{00000007-42B9-46C8-AE90-24D9ED90CA3E}"/>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3.05</c:v>
                </c:pt>
                <c:pt idx="2">
                  <c:v>#N/A</c:v>
                </c:pt>
                <c:pt idx="3">
                  <c:v>2.96</c:v>
                </c:pt>
                <c:pt idx="4">
                  <c:v>#N/A</c:v>
                </c:pt>
                <c:pt idx="5">
                  <c:v>3.4</c:v>
                </c:pt>
                <c:pt idx="6">
                  <c:v>#N/A</c:v>
                </c:pt>
                <c:pt idx="7">
                  <c:v>3.56</c:v>
                </c:pt>
                <c:pt idx="8">
                  <c:v>#N/A</c:v>
                </c:pt>
                <c:pt idx="9">
                  <c:v>4</c:v>
                </c:pt>
              </c:numCache>
            </c:numRef>
          </c:val>
          <c:extLst>
            <c:ext xmlns:c16="http://schemas.microsoft.com/office/drawing/2014/chart" uri="{C3380CC4-5D6E-409C-BE32-E72D297353CC}">
              <c16:uniqueId val="{00000008-42B9-46C8-AE90-24D9ED90CA3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c:v>
                </c:pt>
                <c:pt idx="2">
                  <c:v>#N/A</c:v>
                </c:pt>
                <c:pt idx="3">
                  <c:v>4.3899999999999997</c:v>
                </c:pt>
                <c:pt idx="4">
                  <c:v>#N/A</c:v>
                </c:pt>
                <c:pt idx="5">
                  <c:v>4.0999999999999996</c:v>
                </c:pt>
                <c:pt idx="6">
                  <c:v>#N/A</c:v>
                </c:pt>
                <c:pt idx="7">
                  <c:v>2.33</c:v>
                </c:pt>
                <c:pt idx="8">
                  <c:v>#N/A</c:v>
                </c:pt>
                <c:pt idx="9">
                  <c:v>4.54</c:v>
                </c:pt>
              </c:numCache>
            </c:numRef>
          </c:val>
          <c:extLst>
            <c:ext xmlns:c16="http://schemas.microsoft.com/office/drawing/2014/chart" uri="{C3380CC4-5D6E-409C-BE32-E72D297353CC}">
              <c16:uniqueId val="{00000009-42B9-46C8-AE90-24D9ED90CA3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727</c:v>
                </c:pt>
                <c:pt idx="5">
                  <c:v>825</c:v>
                </c:pt>
                <c:pt idx="8">
                  <c:v>816</c:v>
                </c:pt>
                <c:pt idx="11">
                  <c:v>827</c:v>
                </c:pt>
                <c:pt idx="14">
                  <c:v>884</c:v>
                </c:pt>
              </c:numCache>
            </c:numRef>
          </c:val>
          <c:extLst>
            <c:ext xmlns:c16="http://schemas.microsoft.com/office/drawing/2014/chart" uri="{C3380CC4-5D6E-409C-BE32-E72D297353CC}">
              <c16:uniqueId val="{00000000-3C39-4D14-83AC-048F61F9958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C39-4D14-83AC-048F61F9958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20</c:v>
                </c:pt>
                <c:pt idx="3">
                  <c:v>9</c:v>
                </c:pt>
                <c:pt idx="6">
                  <c:v>7</c:v>
                </c:pt>
                <c:pt idx="9">
                  <c:v>5</c:v>
                </c:pt>
                <c:pt idx="12">
                  <c:v>4</c:v>
                </c:pt>
              </c:numCache>
            </c:numRef>
          </c:val>
          <c:extLst>
            <c:ext xmlns:c16="http://schemas.microsoft.com/office/drawing/2014/chart" uri="{C3380CC4-5D6E-409C-BE32-E72D297353CC}">
              <c16:uniqueId val="{00000002-3C39-4D14-83AC-048F61F9958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8</c:v>
                </c:pt>
                <c:pt idx="6">
                  <c:v>11</c:v>
                </c:pt>
                <c:pt idx="9">
                  <c:v>10</c:v>
                </c:pt>
                <c:pt idx="12">
                  <c:v>8</c:v>
                </c:pt>
              </c:numCache>
            </c:numRef>
          </c:val>
          <c:extLst>
            <c:ext xmlns:c16="http://schemas.microsoft.com/office/drawing/2014/chart" uri="{C3380CC4-5D6E-409C-BE32-E72D297353CC}">
              <c16:uniqueId val="{00000003-3C39-4D14-83AC-048F61F9958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143</c:v>
                </c:pt>
                <c:pt idx="3">
                  <c:v>139</c:v>
                </c:pt>
                <c:pt idx="6">
                  <c:v>144</c:v>
                </c:pt>
                <c:pt idx="9">
                  <c:v>151</c:v>
                </c:pt>
                <c:pt idx="12">
                  <c:v>159</c:v>
                </c:pt>
              </c:numCache>
            </c:numRef>
          </c:val>
          <c:extLst>
            <c:ext xmlns:c16="http://schemas.microsoft.com/office/drawing/2014/chart" uri="{C3380CC4-5D6E-409C-BE32-E72D297353CC}">
              <c16:uniqueId val="{00000004-3C39-4D14-83AC-048F61F9958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C39-4D14-83AC-048F61F9958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C39-4D14-83AC-048F61F9958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788</c:v>
                </c:pt>
                <c:pt idx="3">
                  <c:v>943</c:v>
                </c:pt>
                <c:pt idx="6">
                  <c:v>950</c:v>
                </c:pt>
                <c:pt idx="9">
                  <c:v>983</c:v>
                </c:pt>
                <c:pt idx="12">
                  <c:v>1028</c:v>
                </c:pt>
              </c:numCache>
            </c:numRef>
          </c:val>
          <c:extLst>
            <c:ext xmlns:c16="http://schemas.microsoft.com/office/drawing/2014/chart" uri="{C3380CC4-5D6E-409C-BE32-E72D297353CC}">
              <c16:uniqueId val="{00000007-3C39-4D14-83AC-048F61F9958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232</c:v>
                </c:pt>
                <c:pt idx="2">
                  <c:v>#N/A</c:v>
                </c:pt>
                <c:pt idx="3">
                  <c:v>#N/A</c:v>
                </c:pt>
                <c:pt idx="4">
                  <c:v>274</c:v>
                </c:pt>
                <c:pt idx="5">
                  <c:v>#N/A</c:v>
                </c:pt>
                <c:pt idx="6">
                  <c:v>#N/A</c:v>
                </c:pt>
                <c:pt idx="7">
                  <c:v>296</c:v>
                </c:pt>
                <c:pt idx="8">
                  <c:v>#N/A</c:v>
                </c:pt>
                <c:pt idx="9">
                  <c:v>#N/A</c:v>
                </c:pt>
                <c:pt idx="10">
                  <c:v>322</c:v>
                </c:pt>
                <c:pt idx="11">
                  <c:v>#N/A</c:v>
                </c:pt>
                <c:pt idx="12">
                  <c:v>#N/A</c:v>
                </c:pt>
                <c:pt idx="13">
                  <c:v>315</c:v>
                </c:pt>
                <c:pt idx="14">
                  <c:v>#N/A</c:v>
                </c:pt>
              </c:numCache>
            </c:numRef>
          </c:val>
          <c:smooth val="0"/>
          <c:extLst>
            <c:ext xmlns:c16="http://schemas.microsoft.com/office/drawing/2014/chart" uri="{C3380CC4-5D6E-409C-BE32-E72D297353CC}">
              <c16:uniqueId val="{00000008-3C39-4D14-83AC-048F61F9958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6953</c:v>
                </c:pt>
                <c:pt idx="5">
                  <c:v>6884</c:v>
                </c:pt>
                <c:pt idx="8">
                  <c:v>7739</c:v>
                </c:pt>
                <c:pt idx="11">
                  <c:v>9836</c:v>
                </c:pt>
                <c:pt idx="14">
                  <c:v>10179</c:v>
                </c:pt>
              </c:numCache>
            </c:numRef>
          </c:val>
          <c:extLst>
            <c:ext xmlns:c16="http://schemas.microsoft.com/office/drawing/2014/chart" uri="{C3380CC4-5D6E-409C-BE32-E72D297353CC}">
              <c16:uniqueId val="{00000000-66F5-40B9-A61B-9B8852D53DB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133</c:v>
                </c:pt>
                <c:pt idx="5">
                  <c:v>117</c:v>
                </c:pt>
                <c:pt idx="8">
                  <c:v>97</c:v>
                </c:pt>
                <c:pt idx="11">
                  <c:v>80</c:v>
                </c:pt>
                <c:pt idx="14">
                  <c:v>60</c:v>
                </c:pt>
              </c:numCache>
            </c:numRef>
          </c:val>
          <c:extLst>
            <c:ext xmlns:c16="http://schemas.microsoft.com/office/drawing/2014/chart" uri="{C3380CC4-5D6E-409C-BE32-E72D297353CC}">
              <c16:uniqueId val="{00000001-66F5-40B9-A61B-9B8852D53DB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4040</c:v>
                </c:pt>
                <c:pt idx="5">
                  <c:v>4576</c:v>
                </c:pt>
                <c:pt idx="8">
                  <c:v>4834</c:v>
                </c:pt>
                <c:pt idx="11">
                  <c:v>4681</c:v>
                </c:pt>
                <c:pt idx="14">
                  <c:v>4593</c:v>
                </c:pt>
              </c:numCache>
            </c:numRef>
          </c:val>
          <c:extLst>
            <c:ext xmlns:c16="http://schemas.microsoft.com/office/drawing/2014/chart" uri="{C3380CC4-5D6E-409C-BE32-E72D297353CC}">
              <c16:uniqueId val="{00000002-66F5-40B9-A61B-9B8852D53DB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6F5-40B9-A61B-9B8852D53DB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6F5-40B9-A61B-9B8852D53DB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6F5-40B9-A61B-9B8852D53DB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1154</c:v>
                </c:pt>
                <c:pt idx="3">
                  <c:v>1062</c:v>
                </c:pt>
                <c:pt idx="6">
                  <c:v>958</c:v>
                </c:pt>
                <c:pt idx="9">
                  <c:v>864</c:v>
                </c:pt>
                <c:pt idx="12">
                  <c:v>779</c:v>
                </c:pt>
              </c:numCache>
            </c:numRef>
          </c:val>
          <c:extLst>
            <c:ext xmlns:c16="http://schemas.microsoft.com/office/drawing/2014/chart" uri="{C3380CC4-5D6E-409C-BE32-E72D297353CC}">
              <c16:uniqueId val="{00000006-66F5-40B9-A61B-9B8852D53DB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81</c:v>
                </c:pt>
                <c:pt idx="3">
                  <c:v>74</c:v>
                </c:pt>
                <c:pt idx="6">
                  <c:v>65</c:v>
                </c:pt>
                <c:pt idx="9">
                  <c:v>56</c:v>
                </c:pt>
                <c:pt idx="12">
                  <c:v>52</c:v>
                </c:pt>
              </c:numCache>
            </c:numRef>
          </c:val>
          <c:extLst>
            <c:ext xmlns:c16="http://schemas.microsoft.com/office/drawing/2014/chart" uri="{C3380CC4-5D6E-409C-BE32-E72D297353CC}">
              <c16:uniqueId val="{00000007-66F5-40B9-A61B-9B8852D53DB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1162</c:v>
                </c:pt>
                <c:pt idx="3">
                  <c:v>1132</c:v>
                </c:pt>
                <c:pt idx="6">
                  <c:v>1174</c:v>
                </c:pt>
                <c:pt idx="9">
                  <c:v>1372</c:v>
                </c:pt>
                <c:pt idx="12">
                  <c:v>1489</c:v>
                </c:pt>
              </c:numCache>
            </c:numRef>
          </c:val>
          <c:extLst>
            <c:ext xmlns:c16="http://schemas.microsoft.com/office/drawing/2014/chart" uri="{C3380CC4-5D6E-409C-BE32-E72D297353CC}">
              <c16:uniqueId val="{00000008-66F5-40B9-A61B-9B8852D53DB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c:v>
                </c:pt>
                <c:pt idx="3">
                  <c:v>43</c:v>
                </c:pt>
                <c:pt idx="6">
                  <c:v>36</c:v>
                </c:pt>
                <c:pt idx="9">
                  <c:v>30</c:v>
                </c:pt>
                <c:pt idx="12">
                  <c:v>26</c:v>
                </c:pt>
              </c:numCache>
            </c:numRef>
          </c:val>
          <c:extLst>
            <c:ext xmlns:c16="http://schemas.microsoft.com/office/drawing/2014/chart" uri="{C3380CC4-5D6E-409C-BE32-E72D297353CC}">
              <c16:uniqueId val="{00000009-66F5-40B9-A61B-9B8852D53DB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8233</c:v>
                </c:pt>
                <c:pt idx="3">
                  <c:v>8277</c:v>
                </c:pt>
                <c:pt idx="6">
                  <c:v>10393</c:v>
                </c:pt>
                <c:pt idx="9">
                  <c:v>12082</c:v>
                </c:pt>
                <c:pt idx="12">
                  <c:v>12574</c:v>
                </c:pt>
              </c:numCache>
            </c:numRef>
          </c:val>
          <c:extLst>
            <c:ext xmlns:c16="http://schemas.microsoft.com/office/drawing/2014/chart" uri="{C3380CC4-5D6E-409C-BE32-E72D297353CC}">
              <c16:uniqueId val="{0000000A-66F5-40B9-A61B-9B8852D53DB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86</c:v>
                </c:pt>
                <c:pt idx="14">
                  <c:v>#N/A</c:v>
                </c:pt>
              </c:numCache>
            </c:numRef>
          </c:val>
          <c:smooth val="0"/>
          <c:extLst>
            <c:ext xmlns:c16="http://schemas.microsoft.com/office/drawing/2014/chart" uri="{C3380CC4-5D6E-409C-BE32-E72D297353CC}">
              <c16:uniqueId val="{0000000B-66F5-40B9-A61B-9B8852D53DB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1933</c:v>
                </c:pt>
                <c:pt idx="1">
                  <c:v>1906</c:v>
                </c:pt>
                <c:pt idx="2">
                  <c:v>1908</c:v>
                </c:pt>
              </c:numCache>
            </c:numRef>
          </c:val>
          <c:extLst>
            <c:ext xmlns:c16="http://schemas.microsoft.com/office/drawing/2014/chart" uri="{C3380CC4-5D6E-409C-BE32-E72D297353CC}">
              <c16:uniqueId val="{00000000-752E-45B1-A989-1AA16427EFD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459</c:v>
                </c:pt>
                <c:pt idx="1">
                  <c:v>573</c:v>
                </c:pt>
                <c:pt idx="2">
                  <c:v>617</c:v>
                </c:pt>
              </c:numCache>
            </c:numRef>
          </c:val>
          <c:extLst>
            <c:ext xmlns:c16="http://schemas.microsoft.com/office/drawing/2014/chart" uri="{C3380CC4-5D6E-409C-BE32-E72D297353CC}">
              <c16:uniqueId val="{00000001-752E-45B1-A989-1AA16427EFD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3031</c:v>
                </c:pt>
                <c:pt idx="1">
                  <c:v>2734</c:v>
                </c:pt>
                <c:pt idx="2">
                  <c:v>2491</c:v>
                </c:pt>
              </c:numCache>
            </c:numRef>
          </c:val>
          <c:extLst>
            <c:ext xmlns:c16="http://schemas.microsoft.com/office/drawing/2014/chart" uri="{C3380CC4-5D6E-409C-BE32-E72D297353CC}">
              <c16:uniqueId val="{00000002-752E-45B1-A989-1AA16427EFD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{DCE4C79B-E7BF-40F9-8212-4802A2C642AA}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DAA-46AD-AFA6-A7F7C38705C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{B05C28E4-7D7B-4A83-A17D-2F81A44CC7BF}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AA-46AD-AFA6-A7F7C38705C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{5FF2F449-9A0D-4012-ADC6-9E555C34350F}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AA-46AD-AFA6-A7F7C38705C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{A5539CBA-2B52-45C3-8443-F715A2F02A3B}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AA-46AD-AFA6-A7F7C38705C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{1434BA17-7400-4476-8BC4-ED4CC8B35F11}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AA-46AD-AFA6-A7F7C38705C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{61ADF0FC-48C2-4817-BFC6-B0F29E975AB7}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DAA-46AD-AFA6-A7F7C38705C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{70606C1F-32EB-4486-8651-E926C0085E82}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DAA-46AD-AFA6-A7F7C38705C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{F31BA3DB-0080-47D3-8633-F4C784995B7A}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DAA-46AD-AFA6-A7F7C38705C4}"/>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{643C10DF-FF79-4711-ACFE-4E55C3D6FA88}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DAA-46AD-AFA6-A7F7C38705C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65.099999999999994</c:v>
                </c:pt>
                <c:pt idx="8">
                  <c:v>66.2</c:v>
                </c:pt>
                <c:pt idx="16">
                  <c:v>62.8</c:v>
                </c:pt>
                <c:pt idx="24">
                  <c:v>60.6</c:v>
                </c:pt>
                <c:pt idx="32">
                  <c:v>60.4</c:v>
                </c:pt>
              </c:numCache>
            </c:numRef>
          </c:xVal>
          <c:yVal>
            <c:numRef>
              <c:f>公会計指標分析・財政指標組合せ分析表!$BP$51:$DC$51</c:f>
              <c:numCache>
                <c:formatCode>#,##0.0;"▲ "#,##0.0</c:formatCode>
                <c:ptCount val="40"/>
                <c:pt idx="32">
                  <c:v>2</c:v>
                </c:pt>
              </c:numCache>
            </c:numRef>
          </c:yVal>
          <c:smooth val="0"/>
          <c:extLst>
            <c:ext xmlns:c16="http://schemas.microsoft.com/office/drawing/2014/chart" uri="{C3380CC4-5D6E-409C-BE32-E72D297353CC}">
              <c16:uniqueId val="{00000009-8DAA-46AD-AFA6-A7F7C38705C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{4005E1FB-8BB3-4488-908D-F20C3B62D0F3}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DAA-46AD-AFA6-A7F7C38705C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{2ABEB5E0-0D8F-4658-BBE2-E3ED4A0AD051}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AA-46AD-AFA6-A7F7C38705C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{76E7F4B5-B5E7-4EE9-A6C9-3ED0BDB2E4BB}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AA-46AD-AFA6-A7F7C38705C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{8844BABC-5186-4253-8247-7A6431A6340B}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AA-46AD-AFA6-A7F7C38705C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{8618D41A-0869-4FD7-9EF7-68A7A07513F4}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AA-46AD-AFA6-A7F7C38705C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{C5AC28D3-E861-4E0C-A3C6-000AD3A34B42}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DAA-46AD-AFA6-A7F7C38705C4}"/>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{22367BBA-1928-477E-8F8B-1F53DB8A67B4}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DAA-46AD-AFA6-A7F7C38705C4}"/>
                </c:ext>
              </c:extLst>
            </c:dLbl>
            <c:dLbl>
              <c:idx val="24"/>
              <c:layout>
                <c:manualLayout>
                  <c:x val="0"/>
                  <c:y val="-1.962472704951313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{7DE71648-29EF-4A41-B510-A039D83F06C0}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DAA-46AD-AFA6-A7F7C38705C4}"/>
                </c:ext>
              </c:extLst>
            </c:dLbl>
            <c:dLbl>
              <c:idx val="32"/>
              <c:layout>
                <c:manualLayout>
                  <c:x val="0"/>
                  <c:y val="1.962472704951313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{79548073-41F6-49E1-981B-8D755B6B4BF1}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DAA-46AD-AFA6-A7F7C38705C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8DAA-46AD-AFA6-A7F7C38705C4}"/>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{49F1F0D4-9458-476F-BEB3-06487C8191D1}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E32-4961-AF48-563C42D425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{5607C75D-4BB0-45A2-BF6F-5A556A6B5E03}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32-4961-AF48-563C42D425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{B2642490-1377-4331-BED5-129FF0A77FB0}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32-4961-AF48-563C42D425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{E13EECC1-713B-4289-ADF3-C437C725437A}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32-4961-AF48-563C42D425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{96A6262D-A81F-42ED-8FB2-6215917A7787}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32-4961-AF48-563C42D4254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{4E0B573A-B2CD-4B8E-9C46-7F94A60033DD}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E32-4961-AF48-563C42D4254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{FD1E9437-984E-45CD-BF77-73CB4F85AC4B}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E32-4961-AF48-563C42D4254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{4FEB1427-C043-4FA2-B96E-FB16B523FE7C}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E32-4961-AF48-563C42D4254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{0A692269-4785-4C90-BDE8-7BD097ACA2D2}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E32-4961-AF48-563C42D425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6</c:v>
                </c:pt>
                <c:pt idx="16">
                  <c:v>6.4</c:v>
                </c:pt>
                <c:pt idx="24">
                  <c:v>7</c:v>
                </c:pt>
                <c:pt idx="32">
                  <c:v>7.4</c:v>
                </c:pt>
              </c:numCache>
            </c:numRef>
          </c:xVal>
          <c:yVal>
            <c:numRef>
              <c:f>公会計指標分析・財政指標組合せ分析表!$BP$73:$DC$73</c:f>
              <c:numCache>
                <c:formatCode>#,##0.0;"▲ "#,##0.0</c:formatCode>
                <c:ptCount val="40"/>
                <c:pt idx="32">
                  <c:v>2</c:v>
                </c:pt>
              </c:numCache>
            </c:numRef>
          </c:yVal>
          <c:smooth val="0"/>
          <c:extLst>
            <c:ext xmlns:c16="http://schemas.microsoft.com/office/drawing/2014/chart" uri="{C3380CC4-5D6E-409C-BE32-E72D297353CC}">
              <c16:uniqueId val="{00000009-BE32-4961-AF48-563C42D4254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{E7A197BF-2705-4BE1-BC43-948E0A3C3B76}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E32-4961-AF48-563C42D4254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{A57EF365-713B-4B6D-BCE7-1AB5E6C0AC3D}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32-4961-AF48-563C42D425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{22B43009-443B-45DB-ACF3-9BD70AD7E2F7}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32-4961-AF48-563C42D425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{EE3B40AA-3AD2-42BC-B161-88441791607A}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32-4961-AF48-563C42D425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{FB748748-E95D-4B68-867F-02B1A76FFA07}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32-4961-AF48-563C42D42544}"/>
                </c:ext>
              </c:extLst>
            </c:dLbl>
            <c:dLbl>
              <c:idx val="8"/>
              <c:layout>
                <c:manualLayout>
                  <c:x val="-4.490505736590117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{E3755BE1-018C-427F-92D3-7281B399626E}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E32-4961-AF48-563C42D4254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{F9807008-26CF-445B-AA89-B670A43F6546}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E32-4961-AF48-563C42D4254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{34F01B82-E68A-4167-885C-9E065158C79D}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E32-4961-AF48-563C42D42544}"/>
                </c:ext>
              </c:extLst>
            </c:dLbl>
            <c:dLbl>
              <c:idx val="32"/>
              <c:layout>
                <c:manualLayout>
                  <c:x val="-1.8235628084250059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{48516B6B-FAFE-43A2-9269-613E5C031472}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E32-4961-AF48-563C42D425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BE32-4961-AF48-563C42D42544}"/>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過去</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年間もほぼ横ばいの状況である。人口が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万人を下回り、高齢化に加え基幹産業である農林業の低迷、町内に大きな企業がないこと等により、財政基盤が弱く、類似団体平均をかなり下回っている。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職員数の削減や施設の統廃合、投資的事業の見直しなどによる経費の削減に努めるほか、町税の徴収体制の強化による自主財源の安定確保に努め、財政の健全化を図る。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108655</xdr:rowOff>
    </xdr:from>
    <xdr:to>
      <xdr:col>23</xdr:col>
      <xdr:colOff>133350</xdr:colOff>
      <xdr:row>43</xdr:row>
      <xdr:rowOff>122061</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810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122061</xdr:rowOff>
    </xdr:from>
    <xdr:to>
      <xdr:col>19</xdr:col>
      <xdr:colOff>133350</xdr:colOff>
      <xdr:row>43</xdr:row>
      <xdr:rowOff>122061</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944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108655</xdr:rowOff>
    </xdr:from>
    <xdr:to>
      <xdr:col>15</xdr:col>
      <xdr:colOff>82550</xdr:colOff>
      <xdr:row>43</xdr:row>
      <xdr:rowOff>122061</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108655</xdr:rowOff>
    </xdr:from>
    <xdr:to>
      <xdr:col>11</xdr:col>
      <xdr:colOff>31750</xdr:colOff>
      <xdr:row>43</xdr:row>
      <xdr:rowOff>108655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810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57855</xdr:rowOff>
    </xdr:from>
    <xdr:to>
      <xdr:col>23</xdr:col>
      <xdr:colOff>184150</xdr:colOff>
      <xdr:row>43</xdr:row>
      <xdr:rowOff>159455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125182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2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71261</xdr:rowOff>
    </xdr:from>
    <xdr:to>
      <xdr:col>19</xdr:col>
      <xdr:colOff>184150</xdr:colOff>
      <xdr:row>44</xdr:row>
      <xdr:rowOff>1411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157638</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71261</xdr:rowOff>
    </xdr:from>
    <xdr:to>
      <xdr:col>15</xdr:col>
      <xdr:colOff>133350</xdr:colOff>
      <xdr:row>44</xdr:row>
      <xdr:rowOff>1411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157638</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57855</xdr:rowOff>
    </xdr:from>
    <xdr:to>
      <xdr:col>11</xdr:col>
      <xdr:colOff>82550</xdr:colOff>
      <xdr:row>43</xdr:row>
      <xdr:rowOff>159455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144232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ポイントの上昇となった。要因としては、人件費、物件費、公債費等が増加したことが影響している。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年度の比率は愛媛県平均を上回っている。今後も適正な人員管理による人件費の抑制、施設の統廃合・民間委託などによる経常経費の削減、普通建設事業の見直しによる公債費の抑制に努めることにより、経常収支比率の低下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92456</xdr:rowOff>
    </xdr:from>
    <xdr:to>
      <xdr:col>23</xdr:col>
      <xdr:colOff>133350</xdr:colOff>
      <xdr:row>64</xdr:row>
      <xdr:rowOff>150368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65256"/>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15240</xdr:rowOff>
    </xdr:from>
    <xdr:to>
      <xdr:col>19</xdr:col>
      <xdr:colOff>133350</xdr:colOff>
      <xdr:row>64</xdr:row>
      <xdr:rowOff>92456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8804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51562</xdr:rowOff>
    </xdr:from>
    <xdr:to>
      <xdr:col>15</xdr:col>
      <xdr:colOff>82550</xdr:colOff>
      <xdr:row>64</xdr:row>
      <xdr:rowOff>15240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52912"/>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51562</xdr:rowOff>
    </xdr:from>
    <xdr:to>
      <xdr:col>11</xdr:col>
      <xdr:colOff>31750</xdr:colOff>
      <xdr:row>64</xdr:row>
      <xdr:rowOff>58674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52912"/>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99568</xdr:rowOff>
    </xdr:from>
    <xdr:to>
      <xdr:col>23</xdr:col>
      <xdr:colOff>184150</xdr:colOff>
      <xdr:row>65</xdr:row>
      <xdr:rowOff>29718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7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71645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4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41656</xdr:rowOff>
    </xdr:from>
    <xdr:to>
      <xdr:col>19</xdr:col>
      <xdr:colOff>184150</xdr:colOff>
      <xdr:row>64</xdr:row>
      <xdr:rowOff>143256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128033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10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135890</xdr:rowOff>
    </xdr:from>
    <xdr:to>
      <xdr:col>15</xdr:col>
      <xdr:colOff>133350</xdr:colOff>
      <xdr:row>64</xdr:row>
      <xdr:rowOff>66040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50817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762</xdr:rowOff>
    </xdr:from>
    <xdr:to>
      <xdr:col>11</xdr:col>
      <xdr:colOff>82550</xdr:colOff>
      <xdr:row>63</xdr:row>
      <xdr:rowOff>102362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87139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8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7874</xdr:rowOff>
    </xdr:from>
    <xdr:to>
      <xdr:col>7</xdr:col>
      <xdr:colOff>31750</xdr:colOff>
      <xdr:row>64</xdr:row>
      <xdr:rowOff>109474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8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119651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74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[307,236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県平均と比較すると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142,916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円高くなっている。これは中山間地域であるがゆえ集落が点在し、小学校が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校、中学校が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校あることが人件費・物件費等を増加させている。また、業務が電算化され人件費等の抑制効果が出ているものの、更新費用やシステム構築に年々費用が増加していることも要因となっている。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保育所においては令和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年度に統合（</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園）しており、適正な人員管理による人件費の削減並びに維持管理経費の縮減に努める。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127674</xdr:rowOff>
    </xdr:from>
    <xdr:to>
      <xdr:col>23</xdr:col>
      <xdr:colOff>133350</xdr:colOff>
      <xdr:row>81</xdr:row>
      <xdr:rowOff>141922</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15124"/>
          <a:ext cx="838200" cy="1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126700</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141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118971</xdr:rowOff>
    </xdr:from>
    <xdr:to>
      <xdr:col>19</xdr:col>
      <xdr:colOff>133350</xdr:colOff>
      <xdr:row>81</xdr:row>
      <xdr:rowOff>127674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06421"/>
          <a:ext cx="889000" cy="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111919</xdr:rowOff>
    </xdr:from>
    <xdr:to>
      <xdr:col>15</xdr:col>
      <xdr:colOff>82550</xdr:colOff>
      <xdr:row>81</xdr:row>
      <xdr:rowOff>118971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99369"/>
          <a:ext cx="889000" cy="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111055</xdr:rowOff>
    </xdr:from>
    <xdr:to>
      <xdr:col>11</xdr:col>
      <xdr:colOff>31750</xdr:colOff>
      <xdr:row>81</xdr:row>
      <xdr:rowOff>111919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98505"/>
          <a:ext cx="889000" cy="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91122</xdr:rowOff>
    </xdr:from>
    <xdr:to>
      <xdr:col>23</xdr:col>
      <xdr:colOff>184150</xdr:colOff>
      <xdr:row>82</xdr:row>
      <xdr:rowOff>21272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7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12399</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76874</xdr:rowOff>
    </xdr:from>
    <xdr:to>
      <xdr:col>19</xdr:col>
      <xdr:colOff>184150</xdr:colOff>
      <xdr:row>82</xdr:row>
      <xdr:rowOff>7024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6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17201</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33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68171</xdr:rowOff>
    </xdr:from>
    <xdr:to>
      <xdr:col>15</xdr:col>
      <xdr:colOff>133350</xdr:colOff>
      <xdr:row>81</xdr:row>
      <xdr:rowOff>169771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5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8498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24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61119</xdr:rowOff>
    </xdr:from>
    <xdr:to>
      <xdr:col>11</xdr:col>
      <xdr:colOff>82550</xdr:colOff>
      <xdr:row>81</xdr:row>
      <xdr:rowOff>162719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4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1446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1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60255</xdr:rowOff>
    </xdr:from>
    <xdr:to>
      <xdr:col>7</xdr:col>
      <xdr:colOff>31750</xdr:colOff>
      <xdr:row>81</xdr:row>
      <xdr:rowOff>161855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582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7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上昇となっており、増の要因として人事院勧告による人件費の増加や昇格者の増加などがあり大幅に増加している。類似団体上回っているものの全国町村平均とほぼ同水準となっている。今後は各種手当の総点検を行うなど、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86</xdr:row>
      <xdr:rowOff>67129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536057"/>
          <a:ext cx="838200" cy="27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8768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536057"/>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8768</xdr:rowOff>
    </xdr:from>
    <xdr:to>
      <xdr:col>72</xdr:col>
      <xdr:colOff>203200</xdr:colOff>
      <xdr:row>85</xdr:row>
      <xdr:rowOff>20259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58201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20259</xdr:rowOff>
    </xdr:from>
    <xdr:to>
      <xdr:col>68</xdr:col>
      <xdr:colOff>152400</xdr:colOff>
      <xdr:row>85</xdr:row>
      <xdr:rowOff>100693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593509"/>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62291</xdr:rowOff>
    </xdr:from>
    <xdr:to>
      <xdr:col>64</xdr:col>
      <xdr:colOff>152400</xdr:colOff>
      <xdr:row>86</xdr:row>
      <xdr:rowOff>163891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148668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159856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129418</xdr:rowOff>
    </xdr:from>
    <xdr:to>
      <xdr:col>73</xdr:col>
      <xdr:colOff>44450</xdr:colOff>
      <xdr:row>85</xdr:row>
      <xdr:rowOff>59568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69745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300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140909</xdr:rowOff>
    </xdr:from>
    <xdr:to>
      <xdr:col>68</xdr:col>
      <xdr:colOff>203200</xdr:colOff>
      <xdr:row>85</xdr:row>
      <xdr:rowOff>71059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81236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31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集中改革プランにおける目標は達成しているものの、類似団体平均を上回っている。これは面積が広く中山間地域であるがゆえ集落が点在し、その集落ごとに保育所が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ヶ所、また公民館が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ヶ所ある地理的な条件から、職員数が多いことなどが要因と考えられる。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年度に保育所施設の統廃合をしており、今後も地域に理解を求めながら機構改革及び事務事業の見直し等を行い、適正な定員管理に努める。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82127</xdr:rowOff>
    </xdr:from>
    <xdr:to>
      <xdr:col>81</xdr:col>
      <xdr:colOff>44450</xdr:colOff>
      <xdr:row>63</xdr:row>
      <xdr:rowOff>103039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883477"/>
          <a:ext cx="838200" cy="2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23410</xdr:rowOff>
    </xdr:from>
    <xdr:to>
      <xdr:col>77</xdr:col>
      <xdr:colOff>44450</xdr:colOff>
      <xdr:row>63</xdr:row>
      <xdr:rowOff>82127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824760"/>
          <a:ext cx="889000" cy="5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156252</xdr:rowOff>
    </xdr:from>
    <xdr:to>
      <xdr:col>72</xdr:col>
      <xdr:colOff>203200</xdr:colOff>
      <xdr:row>63</xdr:row>
      <xdr:rowOff>23410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8615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134535</xdr:rowOff>
    </xdr:from>
    <xdr:to>
      <xdr:col>68</xdr:col>
      <xdr:colOff>152400</xdr:colOff>
      <xdr:row>62</xdr:row>
      <xdr:rowOff>156252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764435"/>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52239</xdr:rowOff>
    </xdr:from>
    <xdr:to>
      <xdr:col>81</xdr:col>
      <xdr:colOff>95250</xdr:colOff>
      <xdr:row>63</xdr:row>
      <xdr:rowOff>153839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85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24316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82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31327</xdr:rowOff>
    </xdr:from>
    <xdr:to>
      <xdr:col>77</xdr:col>
      <xdr:colOff>95250</xdr:colOff>
      <xdr:row>63</xdr:row>
      <xdr:rowOff>132927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117704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91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144060</xdr:rowOff>
    </xdr:from>
    <xdr:to>
      <xdr:col>73</xdr:col>
      <xdr:colOff>44450</xdr:colOff>
      <xdr:row>63</xdr:row>
      <xdr:rowOff>74210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7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58987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60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105452</xdr:rowOff>
    </xdr:from>
    <xdr:to>
      <xdr:col>68</xdr:col>
      <xdr:colOff>203200</xdr:colOff>
      <xdr:row>63</xdr:row>
      <xdr:rowOff>35602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73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20379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82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83735</xdr:rowOff>
    </xdr:from>
    <xdr:to>
      <xdr:col>64</xdr:col>
      <xdr:colOff>152400</xdr:colOff>
      <xdr:row>63</xdr:row>
      <xdr:rowOff>13885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71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170112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800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上昇となっており、増の要因として広見中学校改築事業や保育所施設整備事業など大規模事業の財源として地方債を借入しており、償還開始によるものである。今後も元利償還金の増加により比率は上昇する見込み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交付税措置率の低い地方債はできる限り借りない方針とし、必要な普通建設事業については、国庫補助事業の活用や交付税措置率の高い地方債を必要最低限発行するよう努める。また、地方債の借入額を減らすため、基金の有効活用も検討し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78740</xdr:rowOff>
    </xdr:from>
    <xdr:to>
      <xdr:col>81</xdr:col>
      <xdr:colOff>44450</xdr:colOff>
      <xdr:row>40</xdr:row>
      <xdr:rowOff>117348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936740"/>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20828</xdr:rowOff>
    </xdr:from>
    <xdr:to>
      <xdr:col>77</xdr:col>
      <xdr:colOff>44450</xdr:colOff>
      <xdr:row>40</xdr:row>
      <xdr:rowOff>78740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87882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153670</xdr:rowOff>
    </xdr:from>
    <xdr:to>
      <xdr:col>72</xdr:col>
      <xdr:colOff>203200</xdr:colOff>
      <xdr:row>40</xdr:row>
      <xdr:rowOff>20828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84022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134366</xdr:rowOff>
    </xdr:from>
    <xdr:to>
      <xdr:col>68</xdr:col>
      <xdr:colOff>152400</xdr:colOff>
      <xdr:row>39</xdr:row>
      <xdr:rowOff>153670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82091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66548</xdr:rowOff>
    </xdr:from>
    <xdr:to>
      <xdr:col>81</xdr:col>
      <xdr:colOff>95250</xdr:colOff>
      <xdr:row>40</xdr:row>
      <xdr:rowOff>168148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83075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6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27940</xdr:rowOff>
    </xdr:from>
    <xdr:to>
      <xdr:col>77</xdr:col>
      <xdr:colOff>95250</xdr:colOff>
      <xdr:row>40</xdr:row>
      <xdr:rowOff>129540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139717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141478</xdr:rowOff>
    </xdr:from>
    <xdr:to>
      <xdr:col>73</xdr:col>
      <xdr:colOff>44450</xdr:colOff>
      <xdr:row>40</xdr:row>
      <xdr:rowOff>71628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8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81805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59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102870</xdr:rowOff>
    </xdr:from>
    <xdr:to>
      <xdr:col>68</xdr:col>
      <xdr:colOff>203200</xdr:colOff>
      <xdr:row>40</xdr:row>
      <xdr:rowOff>33020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43197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83566</xdr:rowOff>
    </xdr:from>
    <xdr:to>
      <xdr:col>64</xdr:col>
      <xdr:colOff>152400</xdr:colOff>
      <xdr:row>40</xdr:row>
      <xdr:rowOff>13716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23893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53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令和３年度から令和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年度まで算定される率はなかったが、令和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これは令和２年度から広見中学校改築事業、令和３年度より保育所施設整備事業などの大規模事業実施のために借り入れた地方債の償還開始に伴うものである。今後も比率は少しずつ上昇する見通しであるが、基金を有効活用することで低い水準を維持するよう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131233</xdr:rowOff>
    </xdr:from>
    <xdr:to>
      <xdr:col>81</xdr:col>
      <xdr:colOff>95250</xdr:colOff>
      <xdr:row>14</xdr:row>
      <xdr:rowOff>61383</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6967200" y="236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103310</xdr:rowOff>
    </xdr:from>
    <xdr:ext cx="762000" cy="259045"/>
    <xdr:sp macro="" textlink="">
      <xdr:nvSpPr>
        <xdr:cNvPr id="454" name="将来負担の状況該当値テキスト">
          <a:extLst>
            <a:ext uri="{FF2B5EF4-FFF2-40B4-BE49-F238E27FC236}">
              <a16:creationId xmlns:a16="http://schemas.microsoft.com/office/drawing/2014/main" id="{00000000-0008-0000-0300-0000C6010000}"/>
            </a:ext>
          </a:extLst>
        </xdr:cNvPr>
        <xdr:cNvSpPr txBox="1"/>
      </xdr:nvSpPr>
      <xdr:spPr>
        <a:xfrm>
          <a:off x="17106900" y="2332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年度の会計年度任用職員制度改正に伴い、人件費が増加しており令和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年度においても高い水準となっている。類似団体平均と比較すると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一部事務組合の人件費に充てる負担金や公営企業会計の人件費に充てる繰出金といった人件費に準ずる費用を合計した場合、さらに類似団体との差が開くこととなる。今後も適正な人員管理に努め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72136</xdr:rowOff>
    </xdr:from>
    <xdr:to>
      <xdr:col>24</xdr:col>
      <xdr:colOff>25400</xdr:colOff>
      <xdr:row>38</xdr:row>
      <xdr:rowOff>117856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8723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53848</xdr:rowOff>
    </xdr:from>
    <xdr:to>
      <xdr:col>19</xdr:col>
      <xdr:colOff>187325</xdr:colOff>
      <xdr:row>38</xdr:row>
      <xdr:rowOff>72136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689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53848</xdr:rowOff>
    </xdr:from>
    <xdr:to>
      <xdr:col>15</xdr:col>
      <xdr:colOff>98425</xdr:colOff>
      <xdr:row>38</xdr:row>
      <xdr:rowOff>53848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689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53848</xdr:rowOff>
    </xdr:from>
    <xdr:to>
      <xdr:col>11</xdr:col>
      <xdr:colOff>9525</xdr:colOff>
      <xdr:row>38</xdr:row>
      <xdr:rowOff>122428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689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67056</xdr:rowOff>
    </xdr:from>
    <xdr:to>
      <xdr:col>24</xdr:col>
      <xdr:colOff>76200</xdr:colOff>
      <xdr:row>38</xdr:row>
      <xdr:rowOff>168656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39133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21336</xdr:rowOff>
    </xdr:from>
    <xdr:to>
      <xdr:col>20</xdr:col>
      <xdr:colOff>38100</xdr:colOff>
      <xdr:row>38</xdr:row>
      <xdr:rowOff>122936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107713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2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3048</xdr:rowOff>
    </xdr:from>
    <xdr:to>
      <xdr:col>15</xdr:col>
      <xdr:colOff>149225</xdr:colOff>
      <xdr:row>38</xdr:row>
      <xdr:rowOff>104648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89425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3048</xdr:rowOff>
    </xdr:from>
    <xdr:to>
      <xdr:col>11</xdr:col>
      <xdr:colOff>60325</xdr:colOff>
      <xdr:row>38</xdr:row>
      <xdr:rowOff>104648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89425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71628</xdr:rowOff>
    </xdr:from>
    <xdr:to>
      <xdr:col>6</xdr:col>
      <xdr:colOff>171450</xdr:colOff>
      <xdr:row>39</xdr:row>
      <xdr:rowOff>1778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158005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が、前年度と同程度の水準となっている要因として、電算システム更改による委託料の増である。今後も経常経費の増加が見込まれ、長期総合計画や公共施設の長寿命化計画など策定にかかる委託料については定期的な見直しが必要となってくる。全ての委託内容を精査し、職員で対応できる業務については委託しないなど、経常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100330</xdr:rowOff>
    </xdr:from>
    <xdr:to>
      <xdr:col>82</xdr:col>
      <xdr:colOff>107950</xdr:colOff>
      <xdr:row>15</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72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62230</xdr:rowOff>
    </xdr:from>
    <xdr:to>
      <xdr:col>78</xdr:col>
      <xdr:colOff>69850</xdr:colOff>
      <xdr:row>15</xdr:row>
      <xdr:rowOff>100330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633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50800</xdr:rowOff>
    </xdr:from>
    <xdr:to>
      <xdr:col>73</xdr:col>
      <xdr:colOff>180975</xdr:colOff>
      <xdr:row>15</xdr:row>
      <xdr:rowOff>62230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225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50800</xdr:rowOff>
    </xdr:from>
    <xdr:to>
      <xdr:col>69</xdr:col>
      <xdr:colOff>92075</xdr:colOff>
      <xdr:row>15</xdr:row>
      <xdr:rowOff>50800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622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49530</xdr:rowOff>
    </xdr:from>
    <xdr:to>
      <xdr:col>82</xdr:col>
      <xdr:colOff>158750</xdr:colOff>
      <xdr:row>15</xdr:row>
      <xdr:rowOff>151130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66057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49530</xdr:rowOff>
    </xdr:from>
    <xdr:to>
      <xdr:col>78</xdr:col>
      <xdr:colOff>120650</xdr:colOff>
      <xdr:row>15</xdr:row>
      <xdr:rowOff>151130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161307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90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11430</xdr:rowOff>
    </xdr:from>
    <xdr:to>
      <xdr:col>74</xdr:col>
      <xdr:colOff>31750</xdr:colOff>
      <xdr:row>15</xdr:row>
      <xdr:rowOff>113030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123207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0</xdr:rowOff>
    </xdr:from>
    <xdr:to>
      <xdr:col>69</xdr:col>
      <xdr:colOff>142875</xdr:colOff>
      <xdr:row>15</xdr:row>
      <xdr:rowOff>101600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111777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4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0</xdr:rowOff>
    </xdr:from>
    <xdr:to>
      <xdr:col>65</xdr:col>
      <xdr:colOff>53975</xdr:colOff>
      <xdr:row>15</xdr:row>
      <xdr:rowOff>101600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111777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4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ポイント、愛媛県平均と比較すると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人口減少に歯止めがかからず少子高齢化はますます進行し、社会保障経費は今後も増加していくことが予想される。法令を遵守しつつ、適正な給付・審査等により財政を圧迫しないよう努める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3281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69850</xdr:rowOff>
    </xdr:from>
    <xdr:to>
      <xdr:col>19</xdr:col>
      <xdr:colOff>187325</xdr:colOff>
      <xdr:row>54</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328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2900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55</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2900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57150</xdr:rowOff>
    </xdr:from>
    <xdr:to>
      <xdr:col>24</xdr:col>
      <xdr:colOff>76200</xdr:colOff>
      <xdr:row>54</xdr:row>
      <xdr:rowOff>158750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73677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19050</xdr:rowOff>
    </xdr:from>
    <xdr:to>
      <xdr:col>20</xdr:col>
      <xdr:colOff>38100</xdr:colOff>
      <xdr:row>54</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130827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04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19050</xdr:rowOff>
    </xdr:from>
    <xdr:to>
      <xdr:col>15</xdr:col>
      <xdr:colOff>149225</xdr:colOff>
      <xdr:row>54</xdr:row>
      <xdr:rowOff>120650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130827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152400</xdr:rowOff>
    </xdr:from>
    <xdr:to>
      <xdr:col>11</xdr:col>
      <xdr:colOff>60325</xdr:colOff>
      <xdr:row>54</xdr:row>
      <xdr:rowOff>82550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92727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ポイント、全国平均と比較すると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ポイント下回っている。公営企業については「経営戦略計画」をそれぞれ策定し、健全な運営に努めている。また「繰出基準」を遵守し、農業集落排水・浄化槽整備事業については令和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年度より公営企業会計へ移行し、施設の適正な維持管理に努める。また、簡易水道事業については上水道事業への統合により繰出金を削減しており、普通会計の負担額を減らすよう努めている。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57</xdr:row>
      <xdr:rowOff>54610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8044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54610</xdr:rowOff>
    </xdr:from>
    <xdr:to>
      <xdr:col>78</xdr:col>
      <xdr:colOff>69850</xdr:colOff>
      <xdr:row>57</xdr:row>
      <xdr:rowOff>92710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827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62230</xdr:rowOff>
    </xdr:from>
    <xdr:to>
      <xdr:col>73</xdr:col>
      <xdr:colOff>180975</xdr:colOff>
      <xdr:row>57</xdr:row>
      <xdr:rowOff>92710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9834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62230</xdr:rowOff>
    </xdr:from>
    <xdr:to>
      <xdr:col>69</xdr:col>
      <xdr:colOff>92075</xdr:colOff>
      <xdr:row>57</xdr:row>
      <xdr:rowOff>146050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8348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168927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3810</xdr:rowOff>
    </xdr:from>
    <xdr:to>
      <xdr:col>78</xdr:col>
      <xdr:colOff>120650</xdr:colOff>
      <xdr:row>57</xdr:row>
      <xdr:rowOff>105410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115587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54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41910</xdr:rowOff>
    </xdr:from>
    <xdr:to>
      <xdr:col>74</xdr:col>
      <xdr:colOff>31750</xdr:colOff>
      <xdr:row>57</xdr:row>
      <xdr:rowOff>143510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153687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11430</xdr:rowOff>
    </xdr:from>
    <xdr:to>
      <xdr:col>69</xdr:col>
      <xdr:colOff>142875</xdr:colOff>
      <xdr:row>57</xdr:row>
      <xdr:rowOff>113030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ポイント上昇している要因として、地方創生臨時交付金を活用した定額減税不足額給付金等の増によるものである。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今後も町単独補助金については、交付の妥当性、必要性の低いものは見直しや廃止を検討していく。</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17272</xdr:rowOff>
    </xdr:from>
    <xdr:to>
      <xdr:col>82</xdr:col>
      <xdr:colOff>107950</xdr:colOff>
      <xdr:row>38</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53237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5323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152146</xdr:rowOff>
    </xdr:from>
    <xdr:to>
      <xdr:col>73</xdr:col>
      <xdr:colOff>180975</xdr:colOff>
      <xdr:row>38</xdr:row>
      <xdr:rowOff>21844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4957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152146</xdr:rowOff>
    </xdr:from>
    <xdr:to>
      <xdr:col>69</xdr:col>
      <xdr:colOff>92075</xdr:colOff>
      <xdr:row>38</xdr:row>
      <xdr:rowOff>53848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957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160782</xdr:rowOff>
    </xdr:from>
    <xdr:to>
      <xdr:col>82</xdr:col>
      <xdr:colOff>158750</xdr:colOff>
      <xdr:row>38</xdr:row>
      <xdr:rowOff>90932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132859</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137922</xdr:rowOff>
    </xdr:from>
    <xdr:to>
      <xdr:col>78</xdr:col>
      <xdr:colOff>120650</xdr:colOff>
      <xdr:row>38</xdr:row>
      <xdr:rowOff>68072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52849</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142494</xdr:rowOff>
    </xdr:from>
    <xdr:to>
      <xdr:col>74</xdr:col>
      <xdr:colOff>31750</xdr:colOff>
      <xdr:row>38</xdr:row>
      <xdr:rowOff>72644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57421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101346</xdr:rowOff>
    </xdr:from>
    <xdr:to>
      <xdr:col>69</xdr:col>
      <xdr:colOff>142875</xdr:colOff>
      <xdr:row>38</xdr:row>
      <xdr:rowOff>31496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16273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xdr:rowOff>
    </xdr:from>
    <xdr:to>
      <xdr:col>65</xdr:col>
      <xdr:colOff>53975</xdr:colOff>
      <xdr:row>38</xdr:row>
      <xdr:rowOff>104648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89425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ポイント低下している。令和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年度より広見中学校改築、保育所統合施設の建設などの大規模事業を実施しており、財源を地方債としていることから、今後元金償還開始により増加する見込みである。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35561</xdr:rowOff>
    </xdr:from>
    <xdr:to>
      <xdr:col>24</xdr:col>
      <xdr:colOff>25400</xdr:colOff>
      <xdr:row>77</xdr:row>
      <xdr:rowOff>43180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2372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xdr:rowOff>
    </xdr:from>
    <xdr:to>
      <xdr:col>19</xdr:col>
      <xdr:colOff>187325</xdr:colOff>
      <xdr:row>77</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2143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146050</xdr:rowOff>
    </xdr:from>
    <xdr:to>
      <xdr:col>15</xdr:col>
      <xdr:colOff>98425</xdr:colOff>
      <xdr:row>77</xdr:row>
      <xdr:rowOff>12700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17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92711</xdr:rowOff>
    </xdr:from>
    <xdr:to>
      <xdr:col>11</xdr:col>
      <xdr:colOff>9525</xdr:colOff>
      <xdr:row>76</xdr:row>
      <xdr:rowOff>146050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1320800" y="1312291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156211</xdr:rowOff>
    </xdr:from>
    <xdr:to>
      <xdr:col>24</xdr:col>
      <xdr:colOff>76200</xdr:colOff>
      <xdr:row>77</xdr:row>
      <xdr:rowOff>86361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128288</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163830</xdr:rowOff>
    </xdr:from>
    <xdr:to>
      <xdr:col>20</xdr:col>
      <xdr:colOff>38100</xdr:colOff>
      <xdr:row>77</xdr:row>
      <xdr:rowOff>93980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78757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280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133350</xdr:rowOff>
    </xdr:from>
    <xdr:to>
      <xdr:col>15</xdr:col>
      <xdr:colOff>149225</xdr:colOff>
      <xdr:row>77</xdr:row>
      <xdr:rowOff>63500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48277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95250</xdr:rowOff>
    </xdr:from>
    <xdr:to>
      <xdr:col>11</xdr:col>
      <xdr:colOff>60325</xdr:colOff>
      <xdr:row>77</xdr:row>
      <xdr:rowOff>25400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類似団体平均とほぼ同値となっている。比較すると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ポイント上回っているが、全国平均と比較すると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ポイント下回っている。地方交付税が歳入の約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割を占め、主な産業もない脆弱な当町であるが、必要最小限の経費で最大の効果が得られる事業を厳選し、住民サービスを低下させることなく質を高め、今後も経常的経費の削減に努めることはもちろんのこと、中長期的な視点で行財政運営の健全化に努め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119380</xdr:rowOff>
    </xdr:from>
    <xdr:to>
      <xdr:col>82</xdr:col>
      <xdr:colOff>107950</xdr:colOff>
      <xdr:row>78</xdr:row>
      <xdr:rowOff>1270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32103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88900</xdr:rowOff>
    </xdr:from>
    <xdr:to>
      <xdr:col>78</xdr:col>
      <xdr:colOff>69850</xdr:colOff>
      <xdr:row>77</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905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20320</xdr:rowOff>
    </xdr:from>
    <xdr:to>
      <xdr:col>73</xdr:col>
      <xdr:colOff>180975</xdr:colOff>
      <xdr:row>77</xdr:row>
      <xdr:rowOff>88900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2219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20320</xdr:rowOff>
    </xdr:from>
    <xdr:to>
      <xdr:col>69</xdr:col>
      <xdr:colOff>92075</xdr:colOff>
      <xdr:row>78</xdr:row>
      <xdr:rowOff>43180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22197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121920</xdr:rowOff>
    </xdr:from>
    <xdr:to>
      <xdr:col>82</xdr:col>
      <xdr:colOff>158750</xdr:colOff>
      <xdr:row>78</xdr:row>
      <xdr:rowOff>52070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93997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68580</xdr:rowOff>
    </xdr:from>
    <xdr:to>
      <xdr:col>78</xdr:col>
      <xdr:colOff>120650</xdr:colOff>
      <xdr:row>77</xdr:row>
      <xdr:rowOff>170180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154957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356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38100</xdr:rowOff>
    </xdr:from>
    <xdr:to>
      <xdr:col>74</xdr:col>
      <xdr:colOff>31750</xdr:colOff>
      <xdr:row>77</xdr:row>
      <xdr:rowOff>139700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140970</xdr:rowOff>
    </xdr:from>
    <xdr:to>
      <xdr:col>69</xdr:col>
      <xdr:colOff>142875</xdr:colOff>
      <xdr:row>77</xdr:row>
      <xdr:rowOff>71120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55897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163830</xdr:rowOff>
    </xdr:from>
    <xdr:to>
      <xdr:col>65</xdr:col>
      <xdr:colOff>53975</xdr:colOff>
      <xdr:row>78</xdr:row>
      <xdr:rowOff>93980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104157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13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110263</xdr:rowOff>
    </xdr:from>
    <xdr:to>
      <xdr:col>29</xdr:col>
      <xdr:colOff>127000</xdr:colOff>
      <xdr:row>16</xdr:row>
      <xdr:rowOff>44317</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729638"/>
          <a:ext cx="647700" cy="1055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44317</xdr:rowOff>
    </xdr:from>
    <xdr:to>
      <xdr:col>26</xdr:col>
      <xdr:colOff>50800</xdr:colOff>
      <xdr:row>16</xdr:row>
      <xdr:rowOff>114697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835142"/>
          <a:ext cx="698500" cy="70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114697</xdr:rowOff>
    </xdr:from>
    <xdr:to>
      <xdr:col>22</xdr:col>
      <xdr:colOff>114300</xdr:colOff>
      <xdr:row>16</xdr:row>
      <xdr:rowOff>164807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905522"/>
          <a:ext cx="698500" cy="501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164807</xdr:rowOff>
    </xdr:from>
    <xdr:to>
      <xdr:col>18</xdr:col>
      <xdr:colOff>177800</xdr:colOff>
      <xdr:row>17</xdr:row>
      <xdr:rowOff>63703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955632"/>
          <a:ext cx="698500" cy="70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59463</xdr:rowOff>
    </xdr:from>
    <xdr:to>
      <xdr:col>29</xdr:col>
      <xdr:colOff>177800</xdr:colOff>
      <xdr:row>15</xdr:row>
      <xdr:rowOff>161063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678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75990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523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164967</xdr:rowOff>
    </xdr:from>
    <xdr:to>
      <xdr:col>26</xdr:col>
      <xdr:colOff>101600</xdr:colOff>
      <xdr:row>16</xdr:row>
      <xdr:rowOff>95117</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784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105294</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553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63897</xdr:rowOff>
    </xdr:from>
    <xdr:to>
      <xdr:col>22</xdr:col>
      <xdr:colOff>165100</xdr:colOff>
      <xdr:row>16</xdr:row>
      <xdr:rowOff>165497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8547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4224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623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114007</xdr:rowOff>
    </xdr:from>
    <xdr:to>
      <xdr:col>19</xdr:col>
      <xdr:colOff>38100</xdr:colOff>
      <xdr:row>17</xdr:row>
      <xdr:rowOff>44157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904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54334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67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12903</xdr:rowOff>
    </xdr:from>
    <xdr:to>
      <xdr:col>15</xdr:col>
      <xdr:colOff>101600</xdr:colOff>
      <xdr:row>17</xdr:row>
      <xdr:rowOff>114503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975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124680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44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163855</xdr:rowOff>
    </xdr:from>
    <xdr:to>
      <xdr:col>29</xdr:col>
      <xdr:colOff>127000</xdr:colOff>
      <xdr:row>36</xdr:row>
      <xdr:rowOff>164071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117105"/>
          <a:ext cx="647700" cy="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164071</xdr:rowOff>
    </xdr:from>
    <xdr:to>
      <xdr:col>26</xdr:col>
      <xdr:colOff>50800</xdr:colOff>
      <xdr:row>37</xdr:row>
      <xdr:rowOff>38519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117321"/>
          <a:ext cx="698500" cy="45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38519</xdr:rowOff>
    </xdr:from>
    <xdr:to>
      <xdr:col>22</xdr:col>
      <xdr:colOff>114300</xdr:colOff>
      <xdr:row>37</xdr:row>
      <xdr:rowOff>74028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163219"/>
          <a:ext cx="698500" cy="35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74028</xdr:rowOff>
    </xdr:from>
    <xdr:to>
      <xdr:col>18</xdr:col>
      <xdr:colOff>177800</xdr:colOff>
      <xdr:row>37</xdr:row>
      <xdr:rowOff>134620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98728"/>
          <a:ext cx="698500" cy="60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113055</xdr:rowOff>
    </xdr:from>
    <xdr:to>
      <xdr:col>29</xdr:col>
      <xdr:colOff>177800</xdr:colOff>
      <xdr:row>37</xdr:row>
      <xdr:rowOff>43205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66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85132</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3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113271</xdr:rowOff>
    </xdr:from>
    <xdr:to>
      <xdr:col>26</xdr:col>
      <xdr:colOff>101600</xdr:colOff>
      <xdr:row>37</xdr:row>
      <xdr:rowOff>43421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66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28198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1528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159169</xdr:rowOff>
    </xdr:from>
    <xdr:to>
      <xdr:col>22</xdr:col>
      <xdr:colOff>165100</xdr:colOff>
      <xdr:row>37</xdr:row>
      <xdr:rowOff>89319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1124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74096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19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23228</xdr:rowOff>
    </xdr:from>
    <xdr:to>
      <xdr:col>19</xdr:col>
      <xdr:colOff>38100</xdr:colOff>
      <xdr:row>37</xdr:row>
      <xdr:rowOff>124828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147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109605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23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83820</xdr:rowOff>
    </xdr:from>
    <xdr:to>
      <xdr:col>15</xdr:col>
      <xdr:colOff>101600</xdr:colOff>
      <xdr:row>37</xdr:row>
      <xdr:rowOff>185420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08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170197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9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16561</xdr:rowOff>
    </xdr:from>
    <xdr:to>
      <xdr:col>24</xdr:col>
      <xdr:colOff>63500</xdr:colOff>
      <xdr:row>33</xdr:row>
      <xdr:rowOff>103490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74411"/>
          <a:ext cx="838200" cy="8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103490</xdr:rowOff>
    </xdr:from>
    <xdr:to>
      <xdr:col>19</xdr:col>
      <xdr:colOff>177800</xdr:colOff>
      <xdr:row>34</xdr:row>
      <xdr:rowOff>17871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61340"/>
          <a:ext cx="889000" cy="8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17871</xdr:rowOff>
    </xdr:from>
    <xdr:to>
      <xdr:col>15</xdr:col>
      <xdr:colOff>50800</xdr:colOff>
      <xdr:row>34</xdr:row>
      <xdr:rowOff>73101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47171"/>
          <a:ext cx="889000" cy="5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73101</xdr:rowOff>
    </xdr:from>
    <xdr:to>
      <xdr:col>10</xdr:col>
      <xdr:colOff>114300</xdr:colOff>
      <xdr:row>34</xdr:row>
      <xdr:rowOff>120917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02401"/>
          <a:ext cx="889000" cy="4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137211</xdr:rowOff>
    </xdr:from>
    <xdr:to>
      <xdr:col>24</xdr:col>
      <xdr:colOff>114300</xdr:colOff>
      <xdr:row>33</xdr:row>
      <xdr:rowOff>67361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62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160088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75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52690</xdr:rowOff>
    </xdr:from>
    <xdr:to>
      <xdr:col>20</xdr:col>
      <xdr:colOff>38100</xdr:colOff>
      <xdr:row>33</xdr:row>
      <xdr:rowOff>154290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1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170817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8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138521</xdr:rowOff>
    </xdr:from>
    <xdr:to>
      <xdr:col>15</xdr:col>
      <xdr:colOff>101600</xdr:colOff>
      <xdr:row>34</xdr:row>
      <xdr:rowOff>68671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9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85198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71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22301</xdr:rowOff>
    </xdr:from>
    <xdr:to>
      <xdr:col>10</xdr:col>
      <xdr:colOff>165100</xdr:colOff>
      <xdr:row>34</xdr:row>
      <xdr:rowOff>123901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5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140428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626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70117</xdr:rowOff>
    </xdr:from>
    <xdr:to>
      <xdr:col>6</xdr:col>
      <xdr:colOff>38100</xdr:colOff>
      <xdr:row>35</xdr:row>
      <xdr:rowOff>267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9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16794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83438</xdr:rowOff>
    </xdr:from>
    <xdr:to>
      <xdr:col>24</xdr:col>
      <xdr:colOff>63500</xdr:colOff>
      <xdr:row>58</xdr:row>
      <xdr:rowOff>88778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27538"/>
          <a:ext cx="838200" cy="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88778</xdr:rowOff>
    </xdr:from>
    <xdr:to>
      <xdr:col>19</xdr:col>
      <xdr:colOff>177800</xdr:colOff>
      <xdr:row>58</xdr:row>
      <xdr:rowOff>93086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32878"/>
          <a:ext cx="889000" cy="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93086</xdr:rowOff>
    </xdr:from>
    <xdr:to>
      <xdr:col>15</xdr:col>
      <xdr:colOff>50800</xdr:colOff>
      <xdr:row>58</xdr:row>
      <xdr:rowOff>95250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37186"/>
          <a:ext cx="889000" cy="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91857</xdr:rowOff>
    </xdr:from>
    <xdr:to>
      <xdr:col>10</xdr:col>
      <xdr:colOff>114300</xdr:colOff>
      <xdr:row>58</xdr:row>
      <xdr:rowOff>95250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35957"/>
          <a:ext cx="889000" cy="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32638</xdr:rowOff>
    </xdr:from>
    <xdr:to>
      <xdr:col>24</xdr:col>
      <xdr:colOff>114300</xdr:colOff>
      <xdr:row>58</xdr:row>
      <xdr:rowOff>134238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7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37978</xdr:rowOff>
    </xdr:from>
    <xdr:to>
      <xdr:col>20</xdr:col>
      <xdr:colOff>38100</xdr:colOff>
      <xdr:row>58</xdr:row>
      <xdr:rowOff>139578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8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130705</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74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42286</xdr:rowOff>
    </xdr:from>
    <xdr:to>
      <xdr:col>15</xdr:col>
      <xdr:colOff>101600</xdr:colOff>
      <xdr:row>58</xdr:row>
      <xdr:rowOff>143886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8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135013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79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44450</xdr:rowOff>
    </xdr:from>
    <xdr:to>
      <xdr:col>10</xdr:col>
      <xdr:colOff>165100</xdr:colOff>
      <xdr:row>58</xdr:row>
      <xdr:rowOff>146050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137177</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8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41057</xdr:rowOff>
    </xdr:from>
    <xdr:to>
      <xdr:col>6</xdr:col>
      <xdr:colOff>38100</xdr:colOff>
      <xdr:row>58</xdr:row>
      <xdr:rowOff>142657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8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133784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10077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164161</xdr:rowOff>
    </xdr:from>
    <xdr:to>
      <xdr:col>24</xdr:col>
      <xdr:colOff>63500</xdr:colOff>
      <xdr:row>79</xdr:row>
      <xdr:rowOff>11131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537261"/>
          <a:ext cx="838200" cy="1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153282</xdr:rowOff>
    </xdr:from>
    <xdr:to>
      <xdr:col>19</xdr:col>
      <xdr:colOff>177800</xdr:colOff>
      <xdr:row>79</xdr:row>
      <xdr:rowOff>11131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526382"/>
          <a:ext cx="889000" cy="2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153282</xdr:rowOff>
    </xdr:from>
    <xdr:to>
      <xdr:col>15</xdr:col>
      <xdr:colOff>50800</xdr:colOff>
      <xdr:row>79</xdr:row>
      <xdr:rowOff>978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526382"/>
          <a:ext cx="889000" cy="1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978</xdr:rowOff>
    </xdr:from>
    <xdr:to>
      <xdr:col>10</xdr:col>
      <xdr:colOff>114300</xdr:colOff>
      <xdr:row>79</xdr:row>
      <xdr:rowOff>24067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545528"/>
          <a:ext cx="8890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113361</xdr:rowOff>
    </xdr:from>
    <xdr:to>
      <xdr:col>24</xdr:col>
      <xdr:colOff>114300</xdr:colOff>
      <xdr:row>79</xdr:row>
      <xdr:rowOff>43511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28288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40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131781</xdr:rowOff>
    </xdr:from>
    <xdr:to>
      <xdr:col>20</xdr:col>
      <xdr:colOff>38100</xdr:colOff>
      <xdr:row>79</xdr:row>
      <xdr:rowOff>61931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50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53058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9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102482</xdr:rowOff>
    </xdr:from>
    <xdr:to>
      <xdr:col>15</xdr:col>
      <xdr:colOff>101600</xdr:colOff>
      <xdr:row>79</xdr:row>
      <xdr:rowOff>32632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7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23759</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6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121628</xdr:rowOff>
    </xdr:from>
    <xdr:to>
      <xdr:col>10</xdr:col>
      <xdr:colOff>165100</xdr:colOff>
      <xdr:row>79</xdr:row>
      <xdr:rowOff>51778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9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42905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8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144717</xdr:rowOff>
    </xdr:from>
    <xdr:to>
      <xdr:col>6</xdr:col>
      <xdr:colOff>38100</xdr:colOff>
      <xdr:row>79</xdr:row>
      <xdr:rowOff>74867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51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65994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61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124986</xdr:rowOff>
    </xdr:from>
    <xdr:to>
      <xdr:col>24</xdr:col>
      <xdr:colOff>63500</xdr:colOff>
      <xdr:row>98</xdr:row>
      <xdr:rowOff>40030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755636"/>
          <a:ext cx="838200" cy="8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124986</xdr:rowOff>
    </xdr:from>
    <xdr:to>
      <xdr:col>19</xdr:col>
      <xdr:colOff>177800</xdr:colOff>
      <xdr:row>98</xdr:row>
      <xdr:rowOff>66639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755636"/>
          <a:ext cx="889000" cy="11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111368</xdr:rowOff>
    </xdr:from>
    <xdr:to>
      <xdr:col>15</xdr:col>
      <xdr:colOff>50800</xdr:colOff>
      <xdr:row>98</xdr:row>
      <xdr:rowOff>66639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742018"/>
          <a:ext cx="889000" cy="12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111368</xdr:rowOff>
    </xdr:from>
    <xdr:to>
      <xdr:col>10</xdr:col>
      <xdr:colOff>114300</xdr:colOff>
      <xdr:row>98</xdr:row>
      <xdr:rowOff>153127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742018"/>
          <a:ext cx="889000" cy="21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160680</xdr:rowOff>
    </xdr:from>
    <xdr:to>
      <xdr:col>24</xdr:col>
      <xdr:colOff>114300</xdr:colOff>
      <xdr:row>98</xdr:row>
      <xdr:rowOff>90830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9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139107</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6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74186</xdr:rowOff>
    </xdr:from>
    <xdr:to>
      <xdr:col>20</xdr:col>
      <xdr:colOff>38100</xdr:colOff>
      <xdr:row>98</xdr:row>
      <xdr:rowOff>4336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0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166913</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79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15839</xdr:rowOff>
    </xdr:from>
    <xdr:to>
      <xdr:col>15</xdr:col>
      <xdr:colOff>101600</xdr:colOff>
      <xdr:row>98</xdr:row>
      <xdr:rowOff>117439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1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108566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60568</xdr:rowOff>
    </xdr:from>
    <xdr:to>
      <xdr:col>10</xdr:col>
      <xdr:colOff>165100</xdr:colOff>
      <xdr:row>97</xdr:row>
      <xdr:rowOff>162168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9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153295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102327</xdr:rowOff>
    </xdr:from>
    <xdr:to>
      <xdr:col>6</xdr:col>
      <xdr:colOff>38100</xdr:colOff>
      <xdr:row>99</xdr:row>
      <xdr:rowOff>32477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90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23604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97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160377</xdr:rowOff>
    </xdr:from>
    <xdr:to>
      <xdr:col>55</xdr:col>
      <xdr:colOff>0</xdr:colOff>
      <xdr:row>38</xdr:row>
      <xdr:rowOff>64384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04027"/>
          <a:ext cx="838200" cy="7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136492</xdr:rowOff>
    </xdr:from>
    <xdr:to>
      <xdr:col>50</xdr:col>
      <xdr:colOff>114300</xdr:colOff>
      <xdr:row>38</xdr:row>
      <xdr:rowOff>64384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80142"/>
          <a:ext cx="889000" cy="9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136492</xdr:rowOff>
    </xdr:from>
    <xdr:to>
      <xdr:col>45</xdr:col>
      <xdr:colOff>177800</xdr:colOff>
      <xdr:row>38</xdr:row>
      <xdr:rowOff>80576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80142"/>
          <a:ext cx="889000" cy="11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104332</xdr:rowOff>
    </xdr:from>
    <xdr:to>
      <xdr:col>41</xdr:col>
      <xdr:colOff>50800</xdr:colOff>
      <xdr:row>38</xdr:row>
      <xdr:rowOff>80576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05082"/>
          <a:ext cx="889000" cy="49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109577</xdr:rowOff>
    </xdr:from>
    <xdr:to>
      <xdr:col>55</xdr:col>
      <xdr:colOff>50800</xdr:colOff>
      <xdr:row>38</xdr:row>
      <xdr:rowOff>39727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88004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3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13584</xdr:rowOff>
    </xdr:from>
    <xdr:to>
      <xdr:col>50</xdr:col>
      <xdr:colOff>165100</xdr:colOff>
      <xdr:row>38</xdr:row>
      <xdr:rowOff>115184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2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106311</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621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85692</xdr:rowOff>
    </xdr:from>
    <xdr:to>
      <xdr:col>46</xdr:col>
      <xdr:colOff>38100</xdr:colOff>
      <xdr:row>38</xdr:row>
      <xdr:rowOff>15842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32369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204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29776</xdr:rowOff>
    </xdr:from>
    <xdr:to>
      <xdr:col>41</xdr:col>
      <xdr:colOff>101600</xdr:colOff>
      <xdr:row>38</xdr:row>
      <xdr:rowOff>131376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4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122503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637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53532</xdr:rowOff>
    </xdr:from>
    <xdr:to>
      <xdr:col>36</xdr:col>
      <xdr:colOff>165100</xdr:colOff>
      <xdr:row>35</xdr:row>
      <xdr:rowOff>155132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5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209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82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126857</xdr:rowOff>
    </xdr:from>
    <xdr:to>
      <xdr:col>55</xdr:col>
      <xdr:colOff>0</xdr:colOff>
      <xdr:row>58</xdr:row>
      <xdr:rowOff>36024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899507"/>
          <a:ext cx="838200" cy="8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126857</xdr:rowOff>
    </xdr:from>
    <xdr:to>
      <xdr:col>50</xdr:col>
      <xdr:colOff>114300</xdr:colOff>
      <xdr:row>57</xdr:row>
      <xdr:rowOff>135741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899507"/>
          <a:ext cx="889000" cy="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135741</xdr:rowOff>
    </xdr:from>
    <xdr:to>
      <xdr:col>45</xdr:col>
      <xdr:colOff>177800</xdr:colOff>
      <xdr:row>58</xdr:row>
      <xdr:rowOff>72603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908391"/>
          <a:ext cx="889000" cy="108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72603</xdr:rowOff>
    </xdr:from>
    <xdr:to>
      <xdr:col>41</xdr:col>
      <xdr:colOff>50800</xdr:colOff>
      <xdr:row>58</xdr:row>
      <xdr:rowOff>85353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16703"/>
          <a:ext cx="889000" cy="1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156674</xdr:rowOff>
    </xdr:from>
    <xdr:to>
      <xdr:col>55</xdr:col>
      <xdr:colOff>50800</xdr:colOff>
      <xdr:row>58</xdr:row>
      <xdr:rowOff>86824</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2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116051</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1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76057</xdr:rowOff>
    </xdr:from>
    <xdr:to>
      <xdr:col>50</xdr:col>
      <xdr:colOff>165100</xdr:colOff>
      <xdr:row>58</xdr:row>
      <xdr:rowOff>6207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4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22734</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623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84941</xdr:rowOff>
    </xdr:from>
    <xdr:to>
      <xdr:col>46</xdr:col>
      <xdr:colOff>38100</xdr:colOff>
      <xdr:row>58</xdr:row>
      <xdr:rowOff>15091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5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31618</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632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21803</xdr:rowOff>
    </xdr:from>
    <xdr:to>
      <xdr:col>41</xdr:col>
      <xdr:colOff>101600</xdr:colOff>
      <xdr:row>58</xdr:row>
      <xdr:rowOff>123403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6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139930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741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34553</xdr:rowOff>
    </xdr:from>
    <xdr:to>
      <xdr:col>36</xdr:col>
      <xdr:colOff>165100</xdr:colOff>
      <xdr:row>58</xdr:row>
      <xdr:rowOff>136153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7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127280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1007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76448</xdr:rowOff>
    </xdr:from>
    <xdr:to>
      <xdr:col>55</xdr:col>
      <xdr:colOff>0</xdr:colOff>
      <xdr:row>78</xdr:row>
      <xdr:rowOff>103026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449548"/>
          <a:ext cx="838200" cy="2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39448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412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66202</xdr:rowOff>
    </xdr:from>
    <xdr:to>
      <xdr:col>50</xdr:col>
      <xdr:colOff>114300</xdr:colOff>
      <xdr:row>78</xdr:row>
      <xdr:rowOff>76448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39302"/>
          <a:ext cx="889000" cy="1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66202</xdr:rowOff>
    </xdr:from>
    <xdr:to>
      <xdr:col>45</xdr:col>
      <xdr:colOff>177800</xdr:colOff>
      <xdr:row>78</xdr:row>
      <xdr:rowOff>115680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39302"/>
          <a:ext cx="889000" cy="4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115680</xdr:rowOff>
    </xdr:from>
    <xdr:to>
      <xdr:col>41</xdr:col>
      <xdr:colOff>50800</xdr:colOff>
      <xdr:row>78</xdr:row>
      <xdr:rowOff>125402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88780"/>
          <a:ext cx="889000" cy="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52226</xdr:rowOff>
    </xdr:from>
    <xdr:to>
      <xdr:col>55</xdr:col>
      <xdr:colOff>50800</xdr:colOff>
      <xdr:row>78</xdr:row>
      <xdr:rowOff>153826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2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11603</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13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25648</xdr:rowOff>
    </xdr:from>
    <xdr:to>
      <xdr:col>50</xdr:col>
      <xdr:colOff>165100</xdr:colOff>
      <xdr:row>78</xdr:row>
      <xdr:rowOff>127248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9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143775</xdr:rowOff>
    </xdr:from>
    <xdr:ext cx="59901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39795" y="13173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15402</xdr:rowOff>
    </xdr:from>
    <xdr:to>
      <xdr:col>46</xdr:col>
      <xdr:colOff>38100</xdr:colOff>
      <xdr:row>78</xdr:row>
      <xdr:rowOff>117002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8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133529</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50795" y="1316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64880</xdr:rowOff>
    </xdr:from>
    <xdr:to>
      <xdr:col>41</xdr:col>
      <xdr:colOff>101600</xdr:colOff>
      <xdr:row>78</xdr:row>
      <xdr:rowOff>166480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3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11557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1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74602</xdr:rowOff>
    </xdr:from>
    <xdr:to>
      <xdr:col>36</xdr:col>
      <xdr:colOff>165100</xdr:colOff>
      <xdr:row>79</xdr:row>
      <xdr:rowOff>4752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4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167329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54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83384</xdr:rowOff>
    </xdr:from>
    <xdr:to>
      <xdr:col>55</xdr:col>
      <xdr:colOff>0</xdr:colOff>
      <xdr:row>97</xdr:row>
      <xdr:rowOff>3896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371134"/>
          <a:ext cx="838200" cy="26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83384</xdr:rowOff>
    </xdr:from>
    <xdr:to>
      <xdr:col>50</xdr:col>
      <xdr:colOff>114300</xdr:colOff>
      <xdr:row>95</xdr:row>
      <xdr:rowOff>164223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371134"/>
          <a:ext cx="889000" cy="80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164223</xdr:rowOff>
    </xdr:from>
    <xdr:to>
      <xdr:col>45</xdr:col>
      <xdr:colOff>177800</xdr:colOff>
      <xdr:row>97</xdr:row>
      <xdr:rowOff>171180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451973"/>
          <a:ext cx="889000" cy="34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135973</xdr:rowOff>
    </xdr:from>
    <xdr:to>
      <xdr:col>41</xdr:col>
      <xdr:colOff>50800</xdr:colOff>
      <xdr:row>97</xdr:row>
      <xdr:rowOff>171180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66623"/>
          <a:ext cx="889000" cy="3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124546</xdr:rowOff>
    </xdr:from>
    <xdr:to>
      <xdr:col>55</xdr:col>
      <xdr:colOff>50800</xdr:colOff>
      <xdr:row>97</xdr:row>
      <xdr:rowOff>54696</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147423</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435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32584</xdr:rowOff>
    </xdr:from>
    <xdr:to>
      <xdr:col>50</xdr:col>
      <xdr:colOff>165100</xdr:colOff>
      <xdr:row>95</xdr:row>
      <xdr:rowOff>134184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32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150711</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09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113423</xdr:rowOff>
    </xdr:from>
    <xdr:to>
      <xdr:col>46</xdr:col>
      <xdr:colOff>38100</xdr:colOff>
      <xdr:row>96</xdr:row>
      <xdr:rowOff>43573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40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60100</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17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120380</xdr:rowOff>
    </xdr:from>
    <xdr:to>
      <xdr:col>41</xdr:col>
      <xdr:colOff>101600</xdr:colOff>
      <xdr:row>98</xdr:row>
      <xdr:rowOff>50530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5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41657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4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85173</xdr:rowOff>
    </xdr:from>
    <xdr:to>
      <xdr:col>36</xdr:col>
      <xdr:colOff>165100</xdr:colOff>
      <xdr:row>98</xdr:row>
      <xdr:rowOff>15323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1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31850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9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112081</xdr:rowOff>
    </xdr:from>
    <xdr:to>
      <xdr:col>85</xdr:col>
      <xdr:colOff>127000</xdr:colOff>
      <xdr:row>38</xdr:row>
      <xdr:rowOff>116625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27181"/>
          <a:ext cx="838200" cy="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115542</xdr:rowOff>
    </xdr:from>
    <xdr:to>
      <xdr:col>81</xdr:col>
      <xdr:colOff>50800</xdr:colOff>
      <xdr:row>38</xdr:row>
      <xdr:rowOff>116625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30642"/>
          <a:ext cx="889000" cy="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59745</xdr:rowOff>
    </xdr:from>
    <xdr:to>
      <xdr:col>76</xdr:col>
      <xdr:colOff>114300</xdr:colOff>
      <xdr:row>38</xdr:row>
      <xdr:rowOff>115542</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403395"/>
          <a:ext cx="889000" cy="22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52782</xdr:rowOff>
    </xdr:from>
    <xdr:to>
      <xdr:col>71</xdr:col>
      <xdr:colOff>177800</xdr:colOff>
      <xdr:row>37</xdr:row>
      <xdr:rowOff>59745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396432"/>
          <a:ext cx="889000" cy="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135509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6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121455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63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61281</xdr:rowOff>
    </xdr:from>
    <xdr:to>
      <xdr:col>85</xdr:col>
      <xdr:colOff>177800</xdr:colOff>
      <xdr:row>38</xdr:row>
      <xdr:rowOff>162881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65825</xdr:rowOff>
    </xdr:from>
    <xdr:to>
      <xdr:col>81</xdr:col>
      <xdr:colOff>101600</xdr:colOff>
      <xdr:row>38</xdr:row>
      <xdr:rowOff>167425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8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158552</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7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64742</xdr:rowOff>
    </xdr:from>
    <xdr:to>
      <xdr:col>76</xdr:col>
      <xdr:colOff>165100</xdr:colOff>
      <xdr:row>38</xdr:row>
      <xdr:rowOff>166342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7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157469</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7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8945</xdr:rowOff>
    </xdr:from>
    <xdr:to>
      <xdr:col>72</xdr:col>
      <xdr:colOff>38100</xdr:colOff>
      <xdr:row>37</xdr:row>
      <xdr:rowOff>110545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35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127072</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12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1982</xdr:rowOff>
    </xdr:from>
    <xdr:to>
      <xdr:col>67</xdr:col>
      <xdr:colOff>101600</xdr:colOff>
      <xdr:row>37</xdr:row>
      <xdr:rowOff>103582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34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120109</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612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53012</xdr:rowOff>
    </xdr:from>
    <xdr:to>
      <xdr:col>85</xdr:col>
      <xdr:colOff>127000</xdr:colOff>
      <xdr:row>77</xdr:row>
      <xdr:rowOff>69948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254662"/>
          <a:ext cx="838200" cy="1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69948</xdr:rowOff>
    </xdr:from>
    <xdr:to>
      <xdr:col>81</xdr:col>
      <xdr:colOff>50800</xdr:colOff>
      <xdr:row>77</xdr:row>
      <xdr:rowOff>83975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271598"/>
          <a:ext cx="889000" cy="1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83975</xdr:rowOff>
    </xdr:from>
    <xdr:to>
      <xdr:col>76</xdr:col>
      <xdr:colOff>114300</xdr:colOff>
      <xdr:row>77</xdr:row>
      <xdr:rowOff>89813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85625"/>
          <a:ext cx="889000" cy="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89813</xdr:rowOff>
    </xdr:from>
    <xdr:to>
      <xdr:col>71</xdr:col>
      <xdr:colOff>177800</xdr:colOff>
      <xdr:row>77</xdr:row>
      <xdr:rowOff>129521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91463"/>
          <a:ext cx="889000" cy="3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2212</xdr:rowOff>
    </xdr:from>
    <xdr:to>
      <xdr:col>85</xdr:col>
      <xdr:colOff>177800</xdr:colOff>
      <xdr:row>77</xdr:row>
      <xdr:rowOff>103812</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0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25089</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55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19148</xdr:rowOff>
    </xdr:from>
    <xdr:to>
      <xdr:col>81</xdr:col>
      <xdr:colOff>101600</xdr:colOff>
      <xdr:row>77</xdr:row>
      <xdr:rowOff>120748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2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137275</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996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33175</xdr:rowOff>
    </xdr:from>
    <xdr:to>
      <xdr:col>76</xdr:col>
      <xdr:colOff>165100</xdr:colOff>
      <xdr:row>77</xdr:row>
      <xdr:rowOff>134775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3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151302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01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39013</xdr:rowOff>
    </xdr:from>
    <xdr:to>
      <xdr:col>72</xdr:col>
      <xdr:colOff>38100</xdr:colOff>
      <xdr:row>77</xdr:row>
      <xdr:rowOff>140613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4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157140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01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78721</xdr:rowOff>
    </xdr:from>
    <xdr:to>
      <xdr:col>67</xdr:col>
      <xdr:colOff>101600</xdr:colOff>
      <xdr:row>78</xdr:row>
      <xdr:rowOff>8871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8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25398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55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10880</xdr:rowOff>
    </xdr:from>
    <xdr:to>
      <xdr:col>85</xdr:col>
      <xdr:colOff>127000</xdr:colOff>
      <xdr:row>99</xdr:row>
      <xdr:rowOff>40184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984430"/>
          <a:ext cx="838200" cy="2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106435</xdr:rowOff>
    </xdr:from>
    <xdr:to>
      <xdr:col>81</xdr:col>
      <xdr:colOff>50800</xdr:colOff>
      <xdr:row>99</xdr:row>
      <xdr:rowOff>10880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908535"/>
          <a:ext cx="889000" cy="75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106435</xdr:rowOff>
    </xdr:from>
    <xdr:to>
      <xdr:col>76</xdr:col>
      <xdr:colOff>114300</xdr:colOff>
      <xdr:row>98</xdr:row>
      <xdr:rowOff>119574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908535"/>
          <a:ext cx="889000" cy="1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119574</xdr:rowOff>
    </xdr:from>
    <xdr:to>
      <xdr:col>71</xdr:col>
      <xdr:colOff>177800</xdr:colOff>
      <xdr:row>99</xdr:row>
      <xdr:rowOff>32040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921674"/>
          <a:ext cx="889000" cy="8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160834</xdr:rowOff>
    </xdr:from>
    <xdr:to>
      <xdr:col>85</xdr:col>
      <xdr:colOff>177800</xdr:colOff>
      <xdr:row>99</xdr:row>
      <xdr:rowOff>90984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6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75761</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7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131530</xdr:rowOff>
    </xdr:from>
    <xdr:to>
      <xdr:col>81</xdr:col>
      <xdr:colOff>101600</xdr:colOff>
      <xdr:row>99</xdr:row>
      <xdr:rowOff>61680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3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52807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2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55635</xdr:rowOff>
    </xdr:from>
    <xdr:to>
      <xdr:col>76</xdr:col>
      <xdr:colOff>165100</xdr:colOff>
      <xdr:row>98</xdr:row>
      <xdr:rowOff>157235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5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148362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5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68774</xdr:rowOff>
    </xdr:from>
    <xdr:to>
      <xdr:col>72</xdr:col>
      <xdr:colOff>38100</xdr:colOff>
      <xdr:row>98</xdr:row>
      <xdr:rowOff>170374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7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161501</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6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152690</xdr:rowOff>
    </xdr:from>
    <xdr:to>
      <xdr:col>67</xdr:col>
      <xdr:colOff>101600</xdr:colOff>
      <xdr:row>99</xdr:row>
      <xdr:rowOff>82840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5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73967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4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62891</xdr:rowOff>
    </xdr:from>
    <xdr:to>
      <xdr:col>116</xdr:col>
      <xdr:colOff>63500</xdr:colOff>
      <xdr:row>58</xdr:row>
      <xdr:rowOff>72972</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06991"/>
          <a:ext cx="838200" cy="1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72972</xdr:rowOff>
    </xdr:from>
    <xdr:to>
      <xdr:col>111</xdr:col>
      <xdr:colOff>177800</xdr:colOff>
      <xdr:row>58</xdr:row>
      <xdr:rowOff>96197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017072"/>
          <a:ext cx="889000" cy="2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96197</xdr:rowOff>
    </xdr:from>
    <xdr:to>
      <xdr:col>107</xdr:col>
      <xdr:colOff>50800</xdr:colOff>
      <xdr:row>58</xdr:row>
      <xdr:rowOff>100267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040297"/>
          <a:ext cx="889000" cy="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100267</xdr:rowOff>
    </xdr:from>
    <xdr:to>
      <xdr:col>102</xdr:col>
      <xdr:colOff>114300</xdr:colOff>
      <xdr:row>58</xdr:row>
      <xdr:rowOff>116634</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44367"/>
          <a:ext cx="889000" cy="1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12091</xdr:rowOff>
    </xdr:from>
    <xdr:to>
      <xdr:col>116</xdr:col>
      <xdr:colOff>114300</xdr:colOff>
      <xdr:row>58</xdr:row>
      <xdr:rowOff>113691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5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153533</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26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22172</xdr:rowOff>
    </xdr:from>
    <xdr:to>
      <xdr:col>112</xdr:col>
      <xdr:colOff>38100</xdr:colOff>
      <xdr:row>58</xdr:row>
      <xdr:rowOff>123772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6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114899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5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45397</xdr:rowOff>
    </xdr:from>
    <xdr:to>
      <xdr:col>107</xdr:col>
      <xdr:colOff>101600</xdr:colOff>
      <xdr:row>58</xdr:row>
      <xdr:rowOff>146997</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8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138124</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08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49467</xdr:rowOff>
    </xdr:from>
    <xdr:to>
      <xdr:col>102</xdr:col>
      <xdr:colOff>165100</xdr:colOff>
      <xdr:row>58</xdr:row>
      <xdr:rowOff>151067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9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142194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8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65834</xdr:rowOff>
    </xdr:from>
    <xdr:to>
      <xdr:col>98</xdr:col>
      <xdr:colOff>38100</xdr:colOff>
      <xdr:row>58</xdr:row>
      <xdr:rowOff>167434</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0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158561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10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137610</xdr:rowOff>
    </xdr:from>
    <xdr:to>
      <xdr:col>116</xdr:col>
      <xdr:colOff>63500</xdr:colOff>
      <xdr:row>75</xdr:row>
      <xdr:rowOff>2197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824910"/>
          <a:ext cx="838200" cy="3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145921</xdr:rowOff>
    </xdr:from>
    <xdr:to>
      <xdr:col>111</xdr:col>
      <xdr:colOff>177800</xdr:colOff>
      <xdr:row>75</xdr:row>
      <xdr:rowOff>2197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833221"/>
          <a:ext cx="889000" cy="2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145921</xdr:rowOff>
    </xdr:from>
    <xdr:to>
      <xdr:col>107</xdr:col>
      <xdr:colOff>50800</xdr:colOff>
      <xdr:row>74</xdr:row>
      <xdr:rowOff>165173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833221"/>
          <a:ext cx="889000" cy="1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118342</xdr:rowOff>
    </xdr:from>
    <xdr:to>
      <xdr:col>102</xdr:col>
      <xdr:colOff>114300</xdr:colOff>
      <xdr:row>74</xdr:row>
      <xdr:rowOff>165173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805642"/>
          <a:ext cx="889000" cy="4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86810</xdr:rowOff>
    </xdr:from>
    <xdr:to>
      <xdr:col>116</xdr:col>
      <xdr:colOff>114300</xdr:colOff>
      <xdr:row>75</xdr:row>
      <xdr:rowOff>16960</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77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109687</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2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122847</xdr:rowOff>
    </xdr:from>
    <xdr:to>
      <xdr:col>112</xdr:col>
      <xdr:colOff>38100</xdr:colOff>
      <xdr:row>75</xdr:row>
      <xdr:rowOff>52997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1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44124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0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95121</xdr:rowOff>
    </xdr:from>
    <xdr:to>
      <xdr:col>107</xdr:col>
      <xdr:colOff>101600</xdr:colOff>
      <xdr:row>75</xdr:row>
      <xdr:rowOff>25271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78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16398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7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114373</xdr:rowOff>
    </xdr:from>
    <xdr:to>
      <xdr:col>102</xdr:col>
      <xdr:colOff>165100</xdr:colOff>
      <xdr:row>75</xdr:row>
      <xdr:rowOff>44523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80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35650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9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67542</xdr:rowOff>
    </xdr:from>
    <xdr:to>
      <xdr:col>98</xdr:col>
      <xdr:colOff>38100</xdr:colOff>
      <xdr:row>74</xdr:row>
      <xdr:rowOff>169142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75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160269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84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984,273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円と前年と比較して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141,743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円の減となっている。維持補修費は、主に防災行政無線設備修繕や小学校電気設備修繕により前年と比較して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55.3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％増となった。補助費等は、主に地方創生臨時交付金事業（定額減税不足額給付金など）により前年と比較して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％増となっている。積立金は、主に減債基金への積立が減少したことにより前年と比較して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％減となっている。普通建設事業費（うち更新整備）は、主に広見中学校建替事業、情報通信基盤整備事業（通信系・映像系光送出設備更新）などの完了により前年と比較して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46.2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122809</xdr:rowOff>
    </xdr:from>
    <xdr:to>
      <xdr:col>24</xdr:col>
      <xdr:colOff>63500</xdr:colOff>
      <xdr:row>38</xdr:row>
      <xdr:rowOff>129032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637909"/>
          <a:ext cx="8382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129032</xdr:rowOff>
    </xdr:from>
    <xdr:to>
      <xdr:col>19</xdr:col>
      <xdr:colOff>177800</xdr:colOff>
      <xdr:row>38</xdr:row>
      <xdr:rowOff>169926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644132"/>
          <a:ext cx="889000" cy="4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169926</xdr:rowOff>
    </xdr:from>
    <xdr:to>
      <xdr:col>15</xdr:col>
      <xdr:colOff>50800</xdr:colOff>
      <xdr:row>39</xdr:row>
      <xdr:rowOff>4445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85026"/>
          <a:ext cx="8890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4445</xdr:rowOff>
    </xdr:from>
    <xdr:to>
      <xdr:col>10</xdr:col>
      <xdr:colOff>114300</xdr:colOff>
      <xdr:row>39</xdr:row>
      <xdr:rowOff>9906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690995"/>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72009</xdr:rowOff>
    </xdr:from>
    <xdr:to>
      <xdr:col>24</xdr:col>
      <xdr:colOff>114300</xdr:colOff>
      <xdr:row>39</xdr:row>
      <xdr:rowOff>2159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8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50436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65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78232</xdr:rowOff>
    </xdr:from>
    <xdr:to>
      <xdr:col>20</xdr:col>
      <xdr:colOff>38100</xdr:colOff>
      <xdr:row>39</xdr:row>
      <xdr:rowOff>8382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9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170959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8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119126</xdr:rowOff>
    </xdr:from>
    <xdr:to>
      <xdr:col>15</xdr:col>
      <xdr:colOff>101600</xdr:colOff>
      <xdr:row>39</xdr:row>
      <xdr:rowOff>49276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40403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2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125095</xdr:rowOff>
    </xdr:from>
    <xdr:to>
      <xdr:col>10</xdr:col>
      <xdr:colOff>165100</xdr:colOff>
      <xdr:row>39</xdr:row>
      <xdr:rowOff>55245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46372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3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130556</xdr:rowOff>
    </xdr:from>
    <xdr:to>
      <xdr:col>6</xdr:col>
      <xdr:colOff>38100</xdr:colOff>
      <xdr:row>39</xdr:row>
      <xdr:rowOff>60706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51833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3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85696</xdr:rowOff>
    </xdr:from>
    <xdr:to>
      <xdr:col>24</xdr:col>
      <xdr:colOff>63500</xdr:colOff>
      <xdr:row>57</xdr:row>
      <xdr:rowOff>124400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58346"/>
          <a:ext cx="838200" cy="3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85696</xdr:rowOff>
    </xdr:from>
    <xdr:to>
      <xdr:col>19</xdr:col>
      <xdr:colOff>177800</xdr:colOff>
      <xdr:row>57</xdr:row>
      <xdr:rowOff>109484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58346"/>
          <a:ext cx="889000" cy="2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109484</xdr:rowOff>
    </xdr:from>
    <xdr:to>
      <xdr:col>15</xdr:col>
      <xdr:colOff>50800</xdr:colOff>
      <xdr:row>57</xdr:row>
      <xdr:rowOff>168500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82134"/>
          <a:ext cx="889000" cy="5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49489</xdr:rowOff>
    </xdr:from>
    <xdr:to>
      <xdr:col>10</xdr:col>
      <xdr:colOff>114300</xdr:colOff>
      <xdr:row>57</xdr:row>
      <xdr:rowOff>168500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22139"/>
          <a:ext cx="889000" cy="11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73600</xdr:rowOff>
    </xdr:from>
    <xdr:to>
      <xdr:col>24</xdr:col>
      <xdr:colOff>114300</xdr:colOff>
      <xdr:row>58</xdr:row>
      <xdr:rowOff>3750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52027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4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34896</xdr:rowOff>
    </xdr:from>
    <xdr:to>
      <xdr:col>20</xdr:col>
      <xdr:colOff>38100</xdr:colOff>
      <xdr:row>57</xdr:row>
      <xdr:rowOff>136496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0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153023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82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58684</xdr:rowOff>
    </xdr:from>
    <xdr:to>
      <xdr:col>15</xdr:col>
      <xdr:colOff>101600</xdr:colOff>
      <xdr:row>57</xdr:row>
      <xdr:rowOff>160284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151411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24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117700</xdr:rowOff>
    </xdr:from>
    <xdr:to>
      <xdr:col>10</xdr:col>
      <xdr:colOff>165100</xdr:colOff>
      <xdr:row>58</xdr:row>
      <xdr:rowOff>47850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38977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83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170139</xdr:rowOff>
    </xdr:from>
    <xdr:to>
      <xdr:col>6</xdr:col>
      <xdr:colOff>38100</xdr:colOff>
      <xdr:row>57</xdr:row>
      <xdr:rowOff>100289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7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91416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64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162496</xdr:rowOff>
    </xdr:from>
    <xdr:to>
      <xdr:col>24</xdr:col>
      <xdr:colOff>63500</xdr:colOff>
      <xdr:row>76</xdr:row>
      <xdr:rowOff>34465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21246"/>
          <a:ext cx="838200" cy="4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25602</xdr:rowOff>
    </xdr:from>
    <xdr:to>
      <xdr:col>19</xdr:col>
      <xdr:colOff>177800</xdr:colOff>
      <xdr:row>76</xdr:row>
      <xdr:rowOff>34465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2884352"/>
          <a:ext cx="889000" cy="18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25602</xdr:rowOff>
    </xdr:from>
    <xdr:to>
      <xdr:col>15</xdr:col>
      <xdr:colOff>50800</xdr:colOff>
      <xdr:row>76</xdr:row>
      <xdr:rowOff>144405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884352"/>
          <a:ext cx="889000" cy="29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144405</xdr:rowOff>
    </xdr:from>
    <xdr:to>
      <xdr:col>10</xdr:col>
      <xdr:colOff>114300</xdr:colOff>
      <xdr:row>77</xdr:row>
      <xdr:rowOff>98659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74605"/>
          <a:ext cx="889000" cy="12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111696</xdr:rowOff>
    </xdr:from>
    <xdr:to>
      <xdr:col>24</xdr:col>
      <xdr:colOff>114300</xdr:colOff>
      <xdr:row>76</xdr:row>
      <xdr:rowOff>41846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7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134573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2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155115</xdr:rowOff>
    </xdr:from>
    <xdr:to>
      <xdr:col>20</xdr:col>
      <xdr:colOff>38100</xdr:colOff>
      <xdr:row>76</xdr:row>
      <xdr:rowOff>85265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1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101791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8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146252</xdr:rowOff>
    </xdr:from>
    <xdr:to>
      <xdr:col>15</xdr:col>
      <xdr:colOff>101600</xdr:colOff>
      <xdr:row>75</xdr:row>
      <xdr:rowOff>76402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92929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0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93605</xdr:rowOff>
    </xdr:from>
    <xdr:to>
      <xdr:col>10</xdr:col>
      <xdr:colOff>165100</xdr:colOff>
      <xdr:row>77</xdr:row>
      <xdr:rowOff>23755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40282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9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47859</xdr:rowOff>
    </xdr:from>
    <xdr:to>
      <xdr:col>6</xdr:col>
      <xdr:colOff>38100</xdr:colOff>
      <xdr:row>77</xdr:row>
      <xdr:rowOff>149459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165986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24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93075</xdr:rowOff>
    </xdr:from>
    <xdr:to>
      <xdr:col>24</xdr:col>
      <xdr:colOff>63500</xdr:colOff>
      <xdr:row>98</xdr:row>
      <xdr:rowOff>98444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95175"/>
          <a:ext cx="838200" cy="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92790</xdr:rowOff>
    </xdr:from>
    <xdr:to>
      <xdr:col>19</xdr:col>
      <xdr:colOff>177800</xdr:colOff>
      <xdr:row>98</xdr:row>
      <xdr:rowOff>98444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94890"/>
          <a:ext cx="889000" cy="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92790</xdr:rowOff>
    </xdr:from>
    <xdr:to>
      <xdr:col>15</xdr:col>
      <xdr:colOff>50800</xdr:colOff>
      <xdr:row>98</xdr:row>
      <xdr:rowOff>96692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94890"/>
          <a:ext cx="889000" cy="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96692</xdr:rowOff>
    </xdr:from>
    <xdr:to>
      <xdr:col>10</xdr:col>
      <xdr:colOff>114300</xdr:colOff>
      <xdr:row>98</xdr:row>
      <xdr:rowOff>100112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98792"/>
          <a:ext cx="889000" cy="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42275</xdr:rowOff>
    </xdr:from>
    <xdr:to>
      <xdr:col>24</xdr:col>
      <xdr:colOff>114300</xdr:colOff>
      <xdr:row>98</xdr:row>
      <xdr:rowOff>143875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47644</xdr:rowOff>
    </xdr:from>
    <xdr:to>
      <xdr:col>20</xdr:col>
      <xdr:colOff>38100</xdr:colOff>
      <xdr:row>98</xdr:row>
      <xdr:rowOff>149244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140371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41990</xdr:rowOff>
    </xdr:from>
    <xdr:to>
      <xdr:col>15</xdr:col>
      <xdr:colOff>101600</xdr:colOff>
      <xdr:row>98</xdr:row>
      <xdr:rowOff>143590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4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160117</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61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45892</xdr:rowOff>
    </xdr:from>
    <xdr:to>
      <xdr:col>10</xdr:col>
      <xdr:colOff>165100</xdr:colOff>
      <xdr:row>98</xdr:row>
      <xdr:rowOff>147492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4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164019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2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49312</xdr:rowOff>
    </xdr:from>
    <xdr:to>
      <xdr:col>6</xdr:col>
      <xdr:colOff>38100</xdr:colOff>
      <xdr:row>98</xdr:row>
      <xdr:rowOff>150912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167439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2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89702</xdr:rowOff>
    </xdr:from>
    <xdr:to>
      <xdr:col>55</xdr:col>
      <xdr:colOff>0</xdr:colOff>
      <xdr:row>56</xdr:row>
      <xdr:rowOff>145331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690902"/>
          <a:ext cx="838200" cy="5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89702</xdr:rowOff>
    </xdr:from>
    <xdr:to>
      <xdr:col>50</xdr:col>
      <xdr:colOff>114300</xdr:colOff>
      <xdr:row>57</xdr:row>
      <xdr:rowOff>89057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690902"/>
          <a:ext cx="889000" cy="17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89057</xdr:rowOff>
    </xdr:from>
    <xdr:to>
      <xdr:col>45</xdr:col>
      <xdr:colOff>177800</xdr:colOff>
      <xdr:row>57</xdr:row>
      <xdr:rowOff>113640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861707"/>
          <a:ext cx="889000"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113640</xdr:rowOff>
    </xdr:from>
    <xdr:to>
      <xdr:col>41</xdr:col>
      <xdr:colOff>50800</xdr:colOff>
      <xdr:row>57</xdr:row>
      <xdr:rowOff>128343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886290"/>
          <a:ext cx="889000" cy="14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94531</xdr:rowOff>
    </xdr:from>
    <xdr:to>
      <xdr:col>55</xdr:col>
      <xdr:colOff>50800</xdr:colOff>
      <xdr:row>57</xdr:row>
      <xdr:rowOff>24681</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69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117408</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547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38902</xdr:rowOff>
    </xdr:from>
    <xdr:to>
      <xdr:col>50</xdr:col>
      <xdr:colOff>165100</xdr:colOff>
      <xdr:row>56</xdr:row>
      <xdr:rowOff>140502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4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157029</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94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38257</xdr:rowOff>
    </xdr:from>
    <xdr:to>
      <xdr:col>46</xdr:col>
      <xdr:colOff>38100</xdr:colOff>
      <xdr:row>57</xdr:row>
      <xdr:rowOff>139857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1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156384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58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62840</xdr:rowOff>
    </xdr:from>
    <xdr:to>
      <xdr:col>41</xdr:col>
      <xdr:colOff>101600</xdr:colOff>
      <xdr:row>57</xdr:row>
      <xdr:rowOff>164440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3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9517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6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77543</xdr:rowOff>
    </xdr:from>
    <xdr:to>
      <xdr:col>36</xdr:col>
      <xdr:colOff>165100</xdr:colOff>
      <xdr:row>58</xdr:row>
      <xdr:rowOff>7693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5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24220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62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118193</xdr:rowOff>
    </xdr:from>
    <xdr:to>
      <xdr:col>55</xdr:col>
      <xdr:colOff>0</xdr:colOff>
      <xdr:row>78</xdr:row>
      <xdr:rowOff>139060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91293"/>
          <a:ext cx="838200" cy="2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118193</xdr:rowOff>
    </xdr:from>
    <xdr:to>
      <xdr:col>50</xdr:col>
      <xdr:colOff>114300</xdr:colOff>
      <xdr:row>78</xdr:row>
      <xdr:rowOff>132953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491293"/>
          <a:ext cx="889000" cy="1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132953</xdr:rowOff>
    </xdr:from>
    <xdr:to>
      <xdr:col>45</xdr:col>
      <xdr:colOff>177800</xdr:colOff>
      <xdr:row>78</xdr:row>
      <xdr:rowOff>133197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506053"/>
          <a:ext cx="889000" cy="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117804</xdr:rowOff>
    </xdr:from>
    <xdr:to>
      <xdr:col>41</xdr:col>
      <xdr:colOff>50800</xdr:colOff>
      <xdr:row>78</xdr:row>
      <xdr:rowOff>133197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90904"/>
          <a:ext cx="8890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88260</xdr:rowOff>
    </xdr:from>
    <xdr:to>
      <xdr:col>55</xdr:col>
      <xdr:colOff>50800</xdr:colOff>
      <xdr:row>79</xdr:row>
      <xdr:rowOff>18410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3187</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7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67393</xdr:rowOff>
    </xdr:from>
    <xdr:to>
      <xdr:col>50</xdr:col>
      <xdr:colOff>165100</xdr:colOff>
      <xdr:row>78</xdr:row>
      <xdr:rowOff>168993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4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160120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3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82153</xdr:rowOff>
    </xdr:from>
    <xdr:to>
      <xdr:col>46</xdr:col>
      <xdr:colOff>38100</xdr:colOff>
      <xdr:row>79</xdr:row>
      <xdr:rowOff>12303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5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3430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4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82397</xdr:rowOff>
    </xdr:from>
    <xdr:to>
      <xdr:col>41</xdr:col>
      <xdr:colOff>101600</xdr:colOff>
      <xdr:row>79</xdr:row>
      <xdr:rowOff>12547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5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3674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4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67004</xdr:rowOff>
    </xdr:from>
    <xdr:to>
      <xdr:col>36</xdr:col>
      <xdr:colOff>165100</xdr:colOff>
      <xdr:row>78</xdr:row>
      <xdr:rowOff>168604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159731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32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162071</xdr:rowOff>
    </xdr:from>
    <xdr:to>
      <xdr:col>55</xdr:col>
      <xdr:colOff>0</xdr:colOff>
      <xdr:row>97</xdr:row>
      <xdr:rowOff>7967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621271"/>
          <a:ext cx="838200" cy="1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7967</xdr:rowOff>
    </xdr:from>
    <xdr:to>
      <xdr:col>50</xdr:col>
      <xdr:colOff>114300</xdr:colOff>
      <xdr:row>97</xdr:row>
      <xdr:rowOff>43236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38617"/>
          <a:ext cx="889000" cy="3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43236</xdr:rowOff>
    </xdr:from>
    <xdr:to>
      <xdr:col>45</xdr:col>
      <xdr:colOff>177800</xdr:colOff>
      <xdr:row>97</xdr:row>
      <xdr:rowOff>69926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673886"/>
          <a:ext cx="889000" cy="2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12489</xdr:rowOff>
    </xdr:from>
    <xdr:to>
      <xdr:col>41</xdr:col>
      <xdr:colOff>50800</xdr:colOff>
      <xdr:row>97</xdr:row>
      <xdr:rowOff>69926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643139"/>
          <a:ext cx="889000" cy="5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111271</xdr:rowOff>
    </xdr:from>
    <xdr:to>
      <xdr:col>55</xdr:col>
      <xdr:colOff>50800</xdr:colOff>
      <xdr:row>97</xdr:row>
      <xdr:rowOff>41421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70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89698</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4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128617</xdr:rowOff>
    </xdr:from>
    <xdr:to>
      <xdr:col>50</xdr:col>
      <xdr:colOff>165100</xdr:colOff>
      <xdr:row>97</xdr:row>
      <xdr:rowOff>58767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8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49894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8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163886</xdr:rowOff>
    </xdr:from>
    <xdr:to>
      <xdr:col>46</xdr:col>
      <xdr:colOff>38100</xdr:colOff>
      <xdr:row>97</xdr:row>
      <xdr:rowOff>94036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2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85163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1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19126</xdr:rowOff>
    </xdr:from>
    <xdr:to>
      <xdr:col>41</xdr:col>
      <xdr:colOff>101600</xdr:colOff>
      <xdr:row>97</xdr:row>
      <xdr:rowOff>120726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4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111853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74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133139</xdr:rowOff>
    </xdr:from>
    <xdr:to>
      <xdr:col>36</xdr:col>
      <xdr:colOff>165100</xdr:colOff>
      <xdr:row>97</xdr:row>
      <xdr:rowOff>63289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9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54416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8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111299</xdr:rowOff>
    </xdr:from>
    <xdr:to>
      <xdr:col>85</xdr:col>
      <xdr:colOff>127000</xdr:colOff>
      <xdr:row>38</xdr:row>
      <xdr:rowOff>7460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54949"/>
          <a:ext cx="838200" cy="6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152229</xdr:rowOff>
    </xdr:from>
    <xdr:to>
      <xdr:col>81</xdr:col>
      <xdr:colOff>50800</xdr:colOff>
      <xdr:row>38</xdr:row>
      <xdr:rowOff>7460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95879"/>
          <a:ext cx="889000" cy="2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152229</xdr:rowOff>
    </xdr:from>
    <xdr:to>
      <xdr:col>76</xdr:col>
      <xdr:colOff>114300</xdr:colOff>
      <xdr:row>38</xdr:row>
      <xdr:rowOff>34882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95879"/>
          <a:ext cx="889000" cy="5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8189</xdr:rowOff>
    </xdr:from>
    <xdr:to>
      <xdr:col>71</xdr:col>
      <xdr:colOff>177800</xdr:colOff>
      <xdr:row>38</xdr:row>
      <xdr:rowOff>34882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523289"/>
          <a:ext cx="889000" cy="2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60499</xdr:rowOff>
    </xdr:from>
    <xdr:to>
      <xdr:col>85</xdr:col>
      <xdr:colOff>177800</xdr:colOff>
      <xdr:row>37</xdr:row>
      <xdr:rowOff>162099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0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146876</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1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128110</xdr:rowOff>
    </xdr:from>
    <xdr:to>
      <xdr:col>81</xdr:col>
      <xdr:colOff>101600</xdr:colOff>
      <xdr:row>38</xdr:row>
      <xdr:rowOff>58260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49387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6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101429</xdr:rowOff>
    </xdr:from>
    <xdr:to>
      <xdr:col>76</xdr:col>
      <xdr:colOff>165100</xdr:colOff>
      <xdr:row>38</xdr:row>
      <xdr:rowOff>31579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4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22706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3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155532</xdr:rowOff>
    </xdr:from>
    <xdr:to>
      <xdr:col>72</xdr:col>
      <xdr:colOff>38100</xdr:colOff>
      <xdr:row>38</xdr:row>
      <xdr:rowOff>85682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9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76809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9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128840</xdr:rowOff>
    </xdr:from>
    <xdr:to>
      <xdr:col>67</xdr:col>
      <xdr:colOff>101600</xdr:colOff>
      <xdr:row>38</xdr:row>
      <xdr:rowOff>58990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7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50116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6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117934</xdr:rowOff>
    </xdr:from>
    <xdr:to>
      <xdr:col>85</xdr:col>
      <xdr:colOff>127000</xdr:colOff>
      <xdr:row>58</xdr:row>
      <xdr:rowOff>37225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9547684"/>
          <a:ext cx="838200" cy="43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85620</xdr:rowOff>
    </xdr:from>
    <xdr:to>
      <xdr:col>81</xdr:col>
      <xdr:colOff>50800</xdr:colOff>
      <xdr:row>55</xdr:row>
      <xdr:rowOff>117934</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515370"/>
          <a:ext cx="889000" cy="3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85620</xdr:rowOff>
    </xdr:from>
    <xdr:to>
      <xdr:col>76</xdr:col>
      <xdr:colOff>114300</xdr:colOff>
      <xdr:row>58</xdr:row>
      <xdr:rowOff>24623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515370"/>
          <a:ext cx="889000" cy="45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24623</xdr:rowOff>
    </xdr:from>
    <xdr:to>
      <xdr:col>71</xdr:col>
      <xdr:colOff>177800</xdr:colOff>
      <xdr:row>58</xdr:row>
      <xdr:rowOff>26853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9968723"/>
          <a:ext cx="889000" cy="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157875</xdr:rowOff>
    </xdr:from>
    <xdr:to>
      <xdr:col>85</xdr:col>
      <xdr:colOff>177800</xdr:colOff>
      <xdr:row>58</xdr:row>
      <xdr:rowOff>88025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3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72802</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4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67134</xdr:rowOff>
    </xdr:from>
    <xdr:to>
      <xdr:col>81</xdr:col>
      <xdr:colOff>101600</xdr:colOff>
      <xdr:row>55</xdr:row>
      <xdr:rowOff>168734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49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13811</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9272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34820</xdr:rowOff>
    </xdr:from>
    <xdr:to>
      <xdr:col>76</xdr:col>
      <xdr:colOff>165100</xdr:colOff>
      <xdr:row>55</xdr:row>
      <xdr:rowOff>136420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46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152947</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239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145273</xdr:rowOff>
    </xdr:from>
    <xdr:to>
      <xdr:col>72</xdr:col>
      <xdr:colOff>38100</xdr:colOff>
      <xdr:row>58</xdr:row>
      <xdr:rowOff>75423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1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66550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1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147503</xdr:rowOff>
    </xdr:from>
    <xdr:to>
      <xdr:col>67</xdr:col>
      <xdr:colOff>101600</xdr:colOff>
      <xdr:row>58</xdr:row>
      <xdr:rowOff>77653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2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68780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1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112080</xdr:rowOff>
    </xdr:from>
    <xdr:to>
      <xdr:col>85</xdr:col>
      <xdr:colOff>127000</xdr:colOff>
      <xdr:row>78</xdr:row>
      <xdr:rowOff>116625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85180"/>
          <a:ext cx="838200" cy="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115542</xdr:rowOff>
    </xdr:from>
    <xdr:to>
      <xdr:col>81</xdr:col>
      <xdr:colOff>50800</xdr:colOff>
      <xdr:row>78</xdr:row>
      <xdr:rowOff>116625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88642"/>
          <a:ext cx="889000" cy="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59745</xdr:rowOff>
    </xdr:from>
    <xdr:to>
      <xdr:col>76</xdr:col>
      <xdr:colOff>114300</xdr:colOff>
      <xdr:row>78</xdr:row>
      <xdr:rowOff>115542</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261395"/>
          <a:ext cx="889000" cy="22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52781</xdr:rowOff>
    </xdr:from>
    <xdr:to>
      <xdr:col>71</xdr:col>
      <xdr:colOff>177800</xdr:colOff>
      <xdr:row>77</xdr:row>
      <xdr:rowOff>59745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254431"/>
          <a:ext cx="889000" cy="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135509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0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121455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9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61280</xdr:rowOff>
    </xdr:from>
    <xdr:to>
      <xdr:col>85</xdr:col>
      <xdr:colOff>177800</xdr:colOff>
      <xdr:row>78</xdr:row>
      <xdr:rowOff>162880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6866</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65825</xdr:rowOff>
    </xdr:from>
    <xdr:to>
      <xdr:col>81</xdr:col>
      <xdr:colOff>101600</xdr:colOff>
      <xdr:row>78</xdr:row>
      <xdr:rowOff>167425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158552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3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64742</xdr:rowOff>
    </xdr:from>
    <xdr:to>
      <xdr:col>76</xdr:col>
      <xdr:colOff>165100</xdr:colOff>
      <xdr:row>78</xdr:row>
      <xdr:rowOff>166342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3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157469</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3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8945</xdr:rowOff>
    </xdr:from>
    <xdr:to>
      <xdr:col>72</xdr:col>
      <xdr:colOff>38100</xdr:colOff>
      <xdr:row>77</xdr:row>
      <xdr:rowOff>110545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21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127072</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98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1981</xdr:rowOff>
    </xdr:from>
    <xdr:to>
      <xdr:col>67</xdr:col>
      <xdr:colOff>101600</xdr:colOff>
      <xdr:row>77</xdr:row>
      <xdr:rowOff>103581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20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120108</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97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53012</xdr:rowOff>
    </xdr:from>
    <xdr:to>
      <xdr:col>85</xdr:col>
      <xdr:colOff>127000</xdr:colOff>
      <xdr:row>97</xdr:row>
      <xdr:rowOff>69948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683662"/>
          <a:ext cx="838200" cy="1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69948</xdr:rowOff>
    </xdr:from>
    <xdr:to>
      <xdr:col>81</xdr:col>
      <xdr:colOff>50800</xdr:colOff>
      <xdr:row>97</xdr:row>
      <xdr:rowOff>83975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00598"/>
          <a:ext cx="889000" cy="1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83975</xdr:rowOff>
    </xdr:from>
    <xdr:to>
      <xdr:col>76</xdr:col>
      <xdr:colOff>114300</xdr:colOff>
      <xdr:row>97</xdr:row>
      <xdr:rowOff>89813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14625"/>
          <a:ext cx="889000" cy="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89813</xdr:rowOff>
    </xdr:from>
    <xdr:to>
      <xdr:col>71</xdr:col>
      <xdr:colOff>177800</xdr:colOff>
      <xdr:row>97</xdr:row>
      <xdr:rowOff>129521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20463"/>
          <a:ext cx="889000" cy="3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2212</xdr:rowOff>
    </xdr:from>
    <xdr:to>
      <xdr:col>85</xdr:col>
      <xdr:colOff>177800</xdr:colOff>
      <xdr:row>97</xdr:row>
      <xdr:rowOff>103812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3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25089</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48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19148</xdr:rowOff>
    </xdr:from>
    <xdr:to>
      <xdr:col>81</xdr:col>
      <xdr:colOff>101600</xdr:colOff>
      <xdr:row>97</xdr:row>
      <xdr:rowOff>120748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4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137275</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2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33175</xdr:rowOff>
    </xdr:from>
    <xdr:to>
      <xdr:col>76</xdr:col>
      <xdr:colOff>165100</xdr:colOff>
      <xdr:row>97</xdr:row>
      <xdr:rowOff>134775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6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151302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43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39013</xdr:rowOff>
    </xdr:from>
    <xdr:to>
      <xdr:col>72</xdr:col>
      <xdr:colOff>38100</xdr:colOff>
      <xdr:row>97</xdr:row>
      <xdr:rowOff>140613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6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157140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4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78721</xdr:rowOff>
    </xdr:from>
    <xdr:to>
      <xdr:col>67</xdr:col>
      <xdr:colOff>101600</xdr:colOff>
      <xdr:row>98</xdr:row>
      <xdr:rowOff>8871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0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25398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48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6960</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836260"/>
          <a:ext cx="1269" cy="89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66768</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533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125087</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61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34</xdr:row>
      <xdr:rowOff>6960</xdr:rowOff>
    </xdr:from>
    <xdr:to>
      <xdr:col>116</xdr:col>
      <xdr:colOff>152400</xdr:colOff>
      <xdr:row>34</xdr:row>
      <xdr:rowOff>6960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8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155668</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993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132791</xdr:rowOff>
    </xdr:from>
    <xdr:to>
      <xdr:col>116</xdr:col>
      <xdr:colOff>114300</xdr:colOff>
      <xdr:row>39</xdr:row>
      <xdr:rowOff>62941</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4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130201</xdr:rowOff>
    </xdr:from>
    <xdr:to>
      <xdr:col>112</xdr:col>
      <xdr:colOff>38100</xdr:colOff>
      <xdr:row>39</xdr:row>
      <xdr:rowOff>60351</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4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76878</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4205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12751</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5327701"/>
          <a:ext cx="889000" cy="140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138964</xdr:rowOff>
    </xdr:from>
    <xdr:to>
      <xdr:col>107</xdr:col>
      <xdr:colOff>101600</xdr:colOff>
      <xdr:row>39</xdr:row>
      <xdr:rowOff>69114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5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85640</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12751</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8656300" y="5327701"/>
          <a:ext cx="889000" cy="140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114732</xdr:rowOff>
    </xdr:from>
    <xdr:to>
      <xdr:col>102</xdr:col>
      <xdr:colOff>165100</xdr:colOff>
      <xdr:row>39</xdr:row>
      <xdr:rowOff>44882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629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36009</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722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140106</xdr:rowOff>
    </xdr:from>
    <xdr:to>
      <xdr:col>98</xdr:col>
      <xdr:colOff>38100</xdr:colOff>
      <xdr:row>39</xdr:row>
      <xdr:rowOff>70256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86784</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30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111218</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263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133401</xdr:rowOff>
    </xdr:from>
    <xdr:to>
      <xdr:col>102</xdr:col>
      <xdr:colOff>165100</xdr:colOff>
      <xdr:row>31</xdr:row>
      <xdr:rowOff>63551</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527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29</xdr:row>
      <xdr:rowOff>80078</xdr:rowOff>
    </xdr:from>
    <xdr:ext cx="534377"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278111" y="505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総務費は、住民一人当たり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207,047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30,476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円の減となった。主な要因は、情報通信基盤整備事業の完了によるものである。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249,017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11,396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円の増となった。主な要因は</a:t>
          </a:r>
          <a:r>
            <a:rPr kumimoji="1" lang="ja-JP" altLang="en-US" sz="1300">
              <a:solidFill>
                <a:srgbClr val="FF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保育所施設整備事業・病児保育施設整備事業によるものである。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農林水産業費は、住民一人当たり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108,522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14,601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円の減となった。主な要因は、ジビエ施設整備事業の完了によるものである。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71,379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132,786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円の減となった。主な要因は、広見中学校改築事業、等妙寺旧境内保存整備事業完了によるものである。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112,921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7,408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円の増となった。主な要因は、元金のうち過疎対策事業債（</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H31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年債情報通信基盤整備事業など）の増加及び利子のうち合併特例債（</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年債広見中学校改築事業）の増加によるものである。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実質収支額は黒字となっているが前年度より減少した。財政調整基金は取崩ししていないが、公共施設等整備管理基金等の取崩しにより、実質単年度収支は赤字となっている。　</a:t>
          </a:r>
        </a:p>
        <a:p>
          <a:r>
            <a:rPr kumimoji="1" lang="ja-JP" altLang="en-US" sz="1400">
              <a:solidFill>
                <a:sysClr val="windowText" lastClr="000000"/>
              </a:solidFill>
              <a:latin typeface="ＭＳ ゴシック" pitchFamily="49" charset="-128"/>
              <a:ea typeface="ＭＳ ゴシック" pitchFamily="49" charset="-128"/>
            </a:rPr>
            <a:t>歳出は今後も社会保障経費や公共施設の改修・更新経費の増加が見込まれることから、適切な財源の確保と経費削減に努める。また、長期的視野に立ち計画的な財政運営を行うために積立てあるいは適切な取崩しを行い財源不足等に備え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年度決算についても、すべての会計において、黒字決算となっている。</a:t>
          </a:r>
        </a:p>
        <a:p>
          <a:r>
            <a:rPr kumimoji="1" lang="ja-JP" altLang="en-US" sz="1400">
              <a:solidFill>
                <a:sysClr val="windowText" lastClr="000000"/>
              </a:solidFill>
              <a:latin typeface="ＭＳ ゴシック" pitchFamily="49" charset="-128"/>
              <a:ea typeface="ＭＳ ゴシック" pitchFamily="49" charset="-128"/>
            </a:rPr>
            <a:t>標準財政規模比について、水道事業は固定資産の増加（有形固定資産の取得により増加）により</a:t>
          </a:r>
          <a:r>
            <a:rPr kumimoji="1" lang="en-US" altLang="ja-JP" sz="1400">
              <a:solidFill>
                <a:sysClr val="windowText" lastClr="000000"/>
              </a:solidFill>
              <a:latin typeface="ＭＳ ゴシック" pitchFamily="49" charset="-128"/>
              <a:ea typeface="ＭＳ ゴシック" pitchFamily="49" charset="-128"/>
            </a:rPr>
            <a:t>2.21</a:t>
          </a:r>
          <a:r>
            <a:rPr kumimoji="1" lang="ja-JP" altLang="en-US" sz="1400">
              <a:solidFill>
                <a:sysClr val="windowText" lastClr="000000"/>
              </a:solidFill>
              <a:latin typeface="ＭＳ ゴシック" pitchFamily="49" charset="-128"/>
              <a:ea typeface="ＭＳ ゴシック" pitchFamily="49" charset="-128"/>
            </a:rPr>
            <a:t>ポイント上昇となった。一般会計は歳入（合併対策事業債）の減少により</a:t>
          </a:r>
          <a:r>
            <a:rPr kumimoji="1" lang="en-US" altLang="ja-JP" sz="1400">
              <a:solidFill>
                <a:sysClr val="windowText" lastClr="000000"/>
              </a:solidFill>
              <a:latin typeface="ＭＳ ゴシック" pitchFamily="49" charset="-128"/>
              <a:ea typeface="ＭＳ ゴシック" pitchFamily="49" charset="-128"/>
            </a:rPr>
            <a:t>0.79</a:t>
          </a:r>
          <a:r>
            <a:rPr kumimoji="1" lang="ja-JP" altLang="en-US" sz="1400">
              <a:solidFill>
                <a:sysClr val="windowText" lastClr="000000"/>
              </a:solidFill>
              <a:latin typeface="ＭＳ ゴシック" pitchFamily="49" charset="-128"/>
              <a:ea typeface="ＭＳ ゴシック" pitchFamily="49" charset="-128"/>
            </a:rPr>
            <a:t>ポイント低下となっている。</a:t>
          </a:r>
        </a:p>
        <a:p>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年度から農業集落排水事業特別会計と公共浄化槽等整備推進事業特別会計が法適用企業会計に移行し下水道事業会計となった。</a:t>
          </a:r>
          <a:endParaRPr kumimoji="1" lang="ja-JP" altLang="en-US" sz="1400">
            <a:solidFill>
              <a:srgbClr val="FF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今後も国庫補助事業の積極的な活用や一般財源の多い事業、補助金等を精査し、歳入歳出全般にわたって見直しに努めるとともに、公営企業会計がそれぞれ策定した「経営戦略」、「病院経営強化プラン」に基づき、持続的な経営の健全化を図ることと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年度から大規模事業（広見中学校改築事業、保育所施設整備事業等）を実施しており、財源として地方債を活用しているため、今後元利償還金の増加が見込まれている。令和</a:t>
          </a:r>
          <a:r>
            <a:rPr kumimoji="1" lang="en-US" altLang="ja-JP" sz="1400">
              <a:solidFill>
                <a:sysClr val="windowText" lastClr="000000"/>
              </a:solidFill>
              <a:latin typeface="ＭＳ ゴシック" pitchFamily="49" charset="-128"/>
              <a:ea typeface="ＭＳ ゴシック" pitchFamily="49" charset="-128"/>
            </a:rPr>
            <a:t>13</a:t>
          </a:r>
          <a:r>
            <a:rPr kumimoji="1" lang="ja-JP" altLang="en-US" sz="1400">
              <a:solidFill>
                <a:sysClr val="windowText" lastClr="000000"/>
              </a:solidFill>
              <a:latin typeface="ＭＳ ゴシック" pitchFamily="49" charset="-128"/>
              <a:ea typeface="ＭＳ ゴシック" pitchFamily="49" charset="-128"/>
            </a:rPr>
            <a:t>年度が実質公債費比率のピークとなる見通しである。交付税措置率の低い地方債はできる限り借りない方針とし、必要な普通建設事業については、国庫補助事業の活用や交付税措置率の高い地方債を必要最低限発行する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ysClr val="windowText" lastClr="000000"/>
              </a:solidFill>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愛媛県鬼北町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将来負担額のうち、「一般会計等に係る地方債の現在高」が</a:t>
          </a:r>
          <a:r>
            <a:rPr kumimoji="1" lang="en-US" altLang="ja-JP" sz="1400">
              <a:solidFill>
                <a:sysClr val="windowText" lastClr="000000"/>
              </a:solidFill>
              <a:latin typeface="ＭＳ ゴシック" pitchFamily="49" charset="-128"/>
              <a:ea typeface="ＭＳ ゴシック" pitchFamily="49" charset="-128"/>
            </a:rPr>
            <a:t>492</a:t>
          </a:r>
          <a:r>
            <a:rPr kumimoji="1" lang="ja-JP" altLang="en-US" sz="1400">
              <a:solidFill>
                <a:sysClr val="windowText" lastClr="000000"/>
              </a:solidFill>
              <a:latin typeface="ＭＳ ゴシック" pitchFamily="49" charset="-128"/>
              <a:ea typeface="ＭＳ ゴシック" pitchFamily="49" charset="-128"/>
            </a:rPr>
            <a:t>百万円増となった主な要因は、令和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年度同意事業（保育所施設整備事業、多世代交流施設整備事業などの大型事業）を借入したことによる。「公営企業債等繰入見込額」が</a:t>
          </a:r>
          <a:r>
            <a:rPr kumimoji="1" lang="en-US" altLang="ja-JP" sz="1400">
              <a:solidFill>
                <a:sysClr val="windowText" lastClr="000000"/>
              </a:solidFill>
              <a:latin typeface="ＭＳ ゴシック" pitchFamily="49" charset="-128"/>
              <a:ea typeface="ＭＳ ゴシック" pitchFamily="49" charset="-128"/>
            </a:rPr>
            <a:t>117</a:t>
          </a:r>
          <a:r>
            <a:rPr kumimoji="1" lang="ja-JP" altLang="en-US" sz="1400">
              <a:solidFill>
                <a:sysClr val="windowText" lastClr="000000"/>
              </a:solidFill>
              <a:latin typeface="ＭＳ ゴシック" pitchFamily="49" charset="-128"/>
              <a:ea typeface="ＭＳ ゴシック" pitchFamily="49" charset="-128"/>
            </a:rPr>
            <a:t>百万円増となった主な要因は病院事業会計の医療施設、医療機器整備にかかる借入による残高増による。一方、「退職手当負担見込額」は積立不足額の減や職員の勤続年数の低下に伴い</a:t>
          </a:r>
          <a:r>
            <a:rPr kumimoji="1" lang="en-US" altLang="ja-JP" sz="1400">
              <a:solidFill>
                <a:sysClr val="windowText" lastClr="000000"/>
              </a:solidFill>
              <a:latin typeface="ＭＳ ゴシック" pitchFamily="49" charset="-128"/>
              <a:ea typeface="ＭＳ ゴシック" pitchFamily="49" charset="-128"/>
            </a:rPr>
            <a:t>85</a:t>
          </a:r>
          <a:r>
            <a:rPr kumimoji="1" lang="ja-JP" altLang="en-US" sz="1400">
              <a:solidFill>
                <a:sysClr val="windowText" lastClr="000000"/>
              </a:solidFill>
              <a:latin typeface="ＭＳ ゴシック" pitchFamily="49" charset="-128"/>
              <a:ea typeface="ＭＳ ゴシック" pitchFamily="49" charset="-128"/>
            </a:rPr>
            <a:t>百万円減となった。</a:t>
          </a:r>
        </a:p>
        <a:p>
          <a:r>
            <a:rPr kumimoji="1" lang="ja-JP" altLang="en-US" sz="1400">
              <a:solidFill>
                <a:sysClr val="windowText" lastClr="000000"/>
              </a:solidFill>
              <a:latin typeface="ＭＳ ゴシック" pitchFamily="49" charset="-128"/>
              <a:ea typeface="ＭＳ ゴシック" pitchFamily="49" charset="-128"/>
            </a:rPr>
            <a:t>充当可能財源等のうち、「充当可能基金」が</a:t>
          </a:r>
          <a:r>
            <a:rPr kumimoji="1" lang="en-US" altLang="ja-JP" sz="1400">
              <a:solidFill>
                <a:sysClr val="windowText" lastClr="000000"/>
              </a:solidFill>
              <a:latin typeface="ＭＳ ゴシック" pitchFamily="49" charset="-128"/>
              <a:ea typeface="ＭＳ ゴシック" pitchFamily="49" charset="-128"/>
            </a:rPr>
            <a:t>88</a:t>
          </a:r>
          <a:r>
            <a:rPr kumimoji="1" lang="ja-JP" altLang="en-US" sz="1400">
              <a:solidFill>
                <a:sysClr val="windowText" lastClr="000000"/>
              </a:solidFill>
              <a:latin typeface="ＭＳ ゴシック" pitchFamily="49" charset="-128"/>
              <a:ea typeface="ＭＳ ゴシック" pitchFamily="49" charset="-128"/>
            </a:rPr>
            <a:t>百万円減となった主な要因は、公共施設等整備管理基金の取崩し額の増による。「基準財政需要額算入見込額」が</a:t>
          </a:r>
          <a:r>
            <a:rPr kumimoji="1" lang="en-US" altLang="ja-JP" sz="1400">
              <a:solidFill>
                <a:sysClr val="windowText" lastClr="000000"/>
              </a:solidFill>
              <a:latin typeface="ＭＳ ゴシック" pitchFamily="49" charset="-128"/>
              <a:ea typeface="ＭＳ ゴシック" pitchFamily="49" charset="-128"/>
            </a:rPr>
            <a:t>343</a:t>
          </a:r>
          <a:r>
            <a:rPr kumimoji="1" lang="ja-JP" altLang="en-US" sz="1400">
              <a:solidFill>
                <a:sysClr val="windowText" lastClr="000000"/>
              </a:solidFill>
              <a:latin typeface="ＭＳ ゴシック" pitchFamily="49" charset="-128"/>
              <a:ea typeface="ＭＳ ゴシック" pitchFamily="49" charset="-128"/>
            </a:rPr>
            <a:t>百万円増となった主な要因は、公債費算入額が</a:t>
          </a:r>
          <a:r>
            <a:rPr kumimoji="1" lang="en-US" altLang="ja-JP" sz="1400">
              <a:solidFill>
                <a:sysClr val="windowText" lastClr="000000"/>
              </a:solidFill>
              <a:latin typeface="ＭＳ ゴシック" pitchFamily="49" charset="-128"/>
              <a:ea typeface="ＭＳ ゴシック" pitchFamily="49" charset="-128"/>
            </a:rPr>
            <a:t>394</a:t>
          </a:r>
          <a:r>
            <a:rPr kumimoji="1" lang="ja-JP" altLang="en-US" sz="1400">
              <a:solidFill>
                <a:sysClr val="windowText" lastClr="000000"/>
              </a:solidFill>
              <a:latin typeface="ＭＳ ゴシック" pitchFamily="49" charset="-128"/>
              <a:ea typeface="ＭＳ ゴシック" pitchFamily="49" charset="-128"/>
            </a:rPr>
            <a:t>百万円と増加したことによる。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愛媛県鬼北町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・減債基金は積立を行い増加しているものの、保育所施設整備事業</a:t>
          </a:r>
          <a:r>
            <a:rPr kumimoji="1" lang="ja-JP" altLang="en-US" sz="1300">
              <a:solidFill>
                <a:sysClr val="windowText" lastClr="000000"/>
              </a:solidFill>
              <a:effectLst/>
              <a:latin typeface="+mn-lt"/>
              <a:ea typeface="+mn-ea"/>
              <a:cs typeface="+mn-cs"/>
            </a:rPr>
            <a:t>や病児保育施設整備事業</a:t>
          </a:r>
          <a:r>
            <a:rPr kumimoji="1" lang="ja-JP" altLang="ja-JP" sz="1300">
              <a:solidFill>
                <a:sysClr val="windowText" lastClr="000000"/>
              </a:solidFill>
              <a:effectLst/>
              <a:latin typeface="+mn-lt"/>
              <a:ea typeface="+mn-ea"/>
              <a:cs typeface="+mn-cs"/>
            </a:rPr>
            <a:t>などの大規模事業実施に伴い、公共施設等整備管理基金を適宜取り崩しを行ったため基金全体では減少となっている。</a:t>
          </a:r>
          <a:endParaRPr lang="ja-JP" altLang="ja-JP" sz="13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mn-lt"/>
              <a:ea typeface="+mn-ea"/>
              <a:cs typeface="+mn-cs"/>
            </a:rPr>
            <a:t>・後年度の償還財源として減債基金への積立を計画的に行う。</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・公共施設の整備、維持管理、除却等の財源として公共施設等整備管理基金を適宜取崩しを行い、また積立を計画的に行う。</a:t>
          </a:r>
          <a:endParaRPr lang="ja-JP" altLang="ja-JP" sz="1300">
            <a:solidFill>
              <a:sysClr val="windowText" lastClr="000000"/>
            </a:solidFill>
            <a:effectLst/>
          </a:endParaRPr>
        </a:p>
        <a:p>
          <a:r>
            <a:rPr kumimoji="1" lang="ja-JP" altLang="ja-JP" sz="1100">
              <a:solidFill>
                <a:sysClr val="windowText" lastClr="000000"/>
              </a:solidFill>
              <a:effectLst/>
              <a:latin typeface="+mn-lt"/>
              <a:ea typeface="+mn-ea"/>
              <a:cs typeface="+mn-cs"/>
            </a:rPr>
            <a:t>　</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mn-lt"/>
              <a:ea typeface="+mn-ea"/>
              <a:cs typeface="+mn-cs"/>
            </a:rPr>
            <a:t>過疎地域自立促進基金：地域住民が将来にわたり安全に安心して暮らすことができるよう過疎地域の自立促進をはかるため、高齢者、交通、集落に関して必要な施策に活用</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公共施設等整備管理基金：公共施設等の維持管理、改修、更新及び除却に要する経費の財源</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地域振興基金：地域の特性を活かした農林水産業を中心に振興を図り、活力のある町づくりを推進するために必要な事業に活用</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地域福祉基金：児童、高齢者又は障害者の福祉の増進事業、健康づくりの推進及びその他社会福祉の充実を図るために要する経費の財源</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交流促進事業基金：文化・体育交流及び地域の特色を活かした交流事業、交流人口の増加促進、魅力ある地域づくりを推進するために必要な事業に活用</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減の理由として、</a:t>
          </a:r>
          <a:r>
            <a:rPr kumimoji="1" lang="ja-JP" altLang="en-US" sz="1300">
              <a:solidFill>
                <a:sysClr val="windowText" lastClr="000000"/>
              </a:solidFill>
              <a:effectLst/>
              <a:latin typeface="+mn-lt"/>
              <a:ea typeface="+mn-ea"/>
              <a:cs typeface="+mn-cs"/>
            </a:rPr>
            <a:t>病児</a:t>
          </a:r>
          <a:r>
            <a:rPr kumimoji="1" lang="ja-JP" altLang="ja-JP" sz="1300">
              <a:solidFill>
                <a:sysClr val="windowText" lastClr="000000"/>
              </a:solidFill>
              <a:effectLst/>
              <a:latin typeface="+mn-lt"/>
              <a:ea typeface="+mn-ea"/>
              <a:cs typeface="+mn-cs"/>
            </a:rPr>
            <a:t>保育</a:t>
          </a:r>
          <a:r>
            <a:rPr kumimoji="1" lang="ja-JP" altLang="en-US" sz="1300">
              <a:solidFill>
                <a:sysClr val="windowText" lastClr="000000"/>
              </a:solidFill>
              <a:effectLst/>
              <a:latin typeface="+mn-lt"/>
              <a:ea typeface="+mn-ea"/>
              <a:cs typeface="+mn-cs"/>
            </a:rPr>
            <a:t>施設整備</a:t>
          </a:r>
          <a:r>
            <a:rPr kumimoji="1" lang="ja-JP" altLang="ja-JP" sz="1300">
              <a:solidFill>
                <a:sysClr val="windowText" lastClr="000000"/>
              </a:solidFill>
              <a:effectLst/>
              <a:latin typeface="+mn-lt"/>
              <a:ea typeface="+mn-ea"/>
              <a:cs typeface="+mn-cs"/>
            </a:rPr>
            <a:t>事業</a:t>
          </a:r>
          <a:r>
            <a:rPr kumimoji="1" lang="ja-JP" altLang="en-US" sz="1300">
              <a:solidFill>
                <a:sysClr val="windowText" lastClr="000000"/>
              </a:solidFill>
              <a:effectLst/>
              <a:latin typeface="+mn-lt"/>
              <a:ea typeface="+mn-ea"/>
              <a:cs typeface="+mn-cs"/>
            </a:rPr>
            <a:t>と仮庁舎解体事業</a:t>
          </a:r>
          <a:r>
            <a:rPr kumimoji="1" lang="ja-JP" altLang="ja-JP" sz="1300">
              <a:solidFill>
                <a:sysClr val="windowText" lastClr="000000"/>
              </a:solidFill>
              <a:effectLst/>
              <a:latin typeface="+mn-lt"/>
              <a:ea typeface="+mn-ea"/>
              <a:cs typeface="+mn-cs"/>
            </a:rPr>
            <a:t>の実施により公共施設等整備管理基金を取崩したことによる。（取崩し</a:t>
          </a:r>
          <a:r>
            <a:rPr kumimoji="1" lang="en-US" altLang="ja-JP" sz="1300">
              <a:solidFill>
                <a:sysClr val="windowText" lastClr="000000"/>
              </a:solidFill>
              <a:effectLst/>
              <a:latin typeface="+mn-lt"/>
              <a:ea typeface="+mn-ea"/>
              <a:cs typeface="+mn-cs"/>
            </a:rPr>
            <a:t>114</a:t>
          </a:r>
          <a:r>
            <a:rPr kumimoji="1" lang="ja-JP" altLang="ja-JP" sz="1300">
              <a:solidFill>
                <a:sysClr val="windowText" lastClr="000000"/>
              </a:solidFill>
              <a:effectLst/>
              <a:latin typeface="+mn-lt"/>
              <a:ea typeface="+mn-ea"/>
              <a:cs typeface="+mn-cs"/>
            </a:rPr>
            <a:t>百万円）</a:t>
          </a:r>
          <a:endParaRPr lang="ja-JP" altLang="ja-JP" sz="13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公共施設の整備、維持管理、除却等の財源として公共施設等整備管理基金を適宜取崩しを行い、また積立を計画的に行う。</a:t>
          </a:r>
          <a:endParaRPr lang="ja-JP" altLang="ja-JP" sz="13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mn-lt"/>
              <a:ea typeface="+mn-ea"/>
              <a:cs typeface="+mn-cs"/>
            </a:rPr>
            <a:t>増の</a:t>
          </a:r>
          <a:r>
            <a:rPr kumimoji="1" lang="ja-JP" altLang="ja-JP" sz="1300">
              <a:solidFill>
                <a:sysClr val="windowText" lastClr="000000"/>
              </a:solidFill>
              <a:effectLst/>
              <a:latin typeface="+mn-lt"/>
              <a:ea typeface="+mn-ea"/>
              <a:cs typeface="+mn-cs"/>
            </a:rPr>
            <a:t>理由として、</a:t>
          </a:r>
          <a:r>
            <a:rPr kumimoji="1" lang="ja-JP" altLang="en-US" sz="1300">
              <a:solidFill>
                <a:sysClr val="windowText" lastClr="000000"/>
              </a:solidFill>
              <a:effectLst/>
              <a:latin typeface="+mn-lt"/>
              <a:ea typeface="+mn-ea"/>
              <a:cs typeface="+mn-cs"/>
            </a:rPr>
            <a:t>基金繰替運用利子補てん額等の積立による。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予期せぬ事態に柔軟に対応するためにも、財政調整基金はある程度の金額が必要であり、前年度とほぼ同額になるように努める。</a:t>
          </a:r>
          <a:endParaRPr lang="ja-JP" altLang="ja-JP" sz="13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増の理由として、後年度の償還に備えるため、</a:t>
          </a:r>
          <a:r>
            <a:rPr kumimoji="1" lang="en-US" altLang="ja-JP" sz="1300">
              <a:solidFill>
                <a:sysClr val="windowText" lastClr="000000"/>
              </a:solidFill>
              <a:effectLst/>
              <a:latin typeface="+mn-lt"/>
              <a:ea typeface="+mn-ea"/>
              <a:cs typeface="+mn-cs"/>
            </a:rPr>
            <a:t>44</a:t>
          </a:r>
          <a:r>
            <a:rPr kumimoji="1" lang="ja-JP" altLang="ja-JP" sz="1300">
              <a:solidFill>
                <a:sysClr val="windowText" lastClr="000000"/>
              </a:solidFill>
              <a:effectLst/>
              <a:latin typeface="+mn-lt"/>
              <a:ea typeface="+mn-ea"/>
              <a:cs typeface="+mn-cs"/>
            </a:rPr>
            <a:t>百万円を積み立てたため。</a:t>
          </a:r>
          <a:endParaRPr lang="ja-JP" altLang="ja-JP" sz="13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広見中学校改築事業、保育所施設整事業などの大規模事業で借入した地方債の元金開始に備え、計画的に積み立てることとしている。</a:t>
          </a:r>
          <a:endParaRPr lang="ja-JP" altLang="ja-JP" sz="13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161F8BB-FB1D-4A19-8BC5-C88093465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692F575-2F1D-43FE-9110-C24045BE57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22836C4-A0F4-4113-874A-99CB5EA6B05A}"/>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56D0D63-CDC2-482D-9FC3-159B42076AE3}"/>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477FD95-2A2B-4036-B9E2-CDB1FE54D3F0}"/>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EA5AE91-8258-448C-98A0-9FA17CE379BD}"/>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F6C004BA-D009-43D3-919A-E89E78954AC9}"/>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18967DBD-0530-4683-A190-327811289962}"/>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D2F52D5F-F219-4437-8776-D1E1E2793F59}"/>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E324BC27-1C86-45E1-BB4D-76C9AEB5AC6B}"/>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2282F4DE-F7E3-4450-8A6F-737E2CCEE131}"/>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1E53C824-35BB-4CEC-BD7F-10B6419C1FA8}"/>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684569C8-EDDD-4AF6-B1D1-74F37F268643}"/>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72F3FB54-CB63-4A28-9981-3BC11F1CF160}"/>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81D26B29-8FCE-4490-816A-0A451D5CEB0C}"/>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2AD5A4CD-573D-4FE6-BF6F-82AFD7BD42CF}"/>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92FD937A-D6C1-4775-BDCC-08C8136AF88B}"/>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4D60F6EF-527F-455F-8E11-5B250393F62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9632BF4C-F6A2-4D0D-8AC0-82A6713B8BF3}"/>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BCD2D1EB-0A58-42A5-9464-886DE42836FC}"/>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C92F4D46-C753-45BC-AE17-C0BC9C048ADC}"/>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41D8A0C3-4715-4F50-9D9B-B52319A9270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B8F587A7-AD67-4E07-A777-B3FDE8619CC3}"/>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35E156BE-2A26-4FC6-BA6F-C878AC814FF7}"/>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71C4CB1F-7926-4662-AA48-88A2B30B3544}"/>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579C036E-037D-44B0-A64F-F44D90D90A2D}"/>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86AD6936-3B71-4FB3-B7E2-124E6222E3A4}"/>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892295F7-6929-4061-8072-CDAE6A7FC008}"/>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EA9F5EA8-8C20-42EF-BAA2-6B677936D714}"/>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B5FA7C30-14F5-4670-92FD-46BA6F507739}"/>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AF660A79-10D3-40C0-9EFA-D80D646609F6}"/>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DC224114-16AF-47FB-8E93-7DE2BB1513D6}"/>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5F1EA01B-1591-4614-8C11-672D53040E5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C921F590-3F4B-49FA-B385-FC2947CB1E00}"/>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9C7FA138-DCE0-4201-959E-E610BC1E840C}"/>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AB2DC873-A8C7-4CBA-AC3B-C25B03B5CA18}"/>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69B51C29-CA17-4B43-BA8E-964A225B5A31}"/>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F4D89936-4044-4783-8174-8EF6EA1F90D0}"/>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48C6024C-5008-4324-A2AE-01EBCC0BEA9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29178606-7EF2-4AD5-8345-2051A4582B0D}"/>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4EBB5A47-E24B-4782-A90D-ECC57155EA50}"/>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FC0BEC47-D7CF-46C4-A367-E2147AF19861}"/>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69C39538-5CE2-4B99-B321-BED107D9375A}"/>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450601E6-0AB2-417A-B0B5-8F7E6045243A}"/>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2E104C65-7425-4B6D-A77F-AB507C513F05}"/>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12FB3F1F-3F3B-43BD-9079-8998C04ECCB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6C22311B-3241-45C2-B983-A305063E63E3}"/>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34C19CBB-488D-4585-A01E-BFD2587FEE50}"/>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AE30E312-E1E7-4F97-BAD9-9BC5A65475AE}"/>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FBB612C6-3BA2-43F8-AD82-CFC791CB2B9F}"/>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D16E73B5-E922-4791-83A5-783946C78B2B}"/>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59306994-18CF-4CEB-9321-E9FCB3464CF8}"/>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35604C4C-C75A-407A-A390-D8D966145892}"/>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5660E32C-3DF0-451E-912E-0DAD4E599EE8}"/>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1601FBCD-DD8E-4F33-8726-F7795ACBA3E5}"/>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愛媛県平均、類似団体平均より低い水準となった要因として、広見中学校建替えや保育所統廃合が挙げられる。今後も公共施設等総合管理計画において、公共施設の長寿命化、維持補修計画などを適正に行い、統合や複合化により施設総量を縮小、また将来の施設更新費用を縮減するよう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C16D6E60-F104-474F-B81B-DF0D33B0532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313FB00-66AF-4B25-B097-434C37BCE0CF}"/>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E4B0D504-C3EE-4F97-B17D-014560B10124}"/>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881FCB2F-3FAD-441C-8F82-F29B2A7A13D8}"/>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A16A6972-7BA0-4C90-9962-D3494DCD2625}"/>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50693A2D-FAFB-4941-81E3-57D9E093C313}"/>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65251F62-6F32-4B0D-B4A8-175BA051A96A}"/>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ECE3CDCF-1E01-4998-B9D6-E12C530F9F86}"/>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E3A8344F-1F2F-440F-89AB-FF058B804F71}"/>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01B7379E-9F95-494D-A314-2D1FE10E26C6}"/>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8FBF56F8-5152-4CD1-8F0D-EB4CB7576032}"/>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96B37BDB-32DD-4E22-8F94-546EEE2236F2}"/>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9" name="テキスト ボックス 68">
          <a:extLst>
            <a:ext uri="{FF2B5EF4-FFF2-40B4-BE49-F238E27FC236}">
              <a16:creationId xmlns:a16="http://schemas.microsoft.com/office/drawing/2014/main" id="{98878E55-43D4-4101-9151-F18884BA31F8}"/>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78713FBE-C8B6-4AB1-9C66-828C998A233D}"/>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1" name="直線コネクタ 70">
          <a:extLst>
            <a:ext uri="{FF2B5EF4-FFF2-40B4-BE49-F238E27FC236}">
              <a16:creationId xmlns:a16="http://schemas.microsoft.com/office/drawing/2014/main" id="{3A9520D1-D61C-48A0-A4BA-C5E8A6F753F8}"/>
            </a:ext>
          </a:extLst>
        </xdr:cNvPr>
        <xdr:cNvCxnSpPr/>
      </xdr:nvCxnSpPr>
      <xdr:spPr>
        <a:xfrm flipV="1">
          <a:off x="4306570" y="5316728"/>
          <a:ext cx="1270" cy="1038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2" name="有形固定資産減価償却率最小値テキスト">
          <a:extLst>
            <a:ext uri="{FF2B5EF4-FFF2-40B4-BE49-F238E27FC236}">
              <a16:creationId xmlns:a16="http://schemas.microsoft.com/office/drawing/2014/main" id="{AB907EBB-6A56-4B60-8C95-EBC52A2E192A}"/>
            </a:ext>
          </a:extLst>
        </xdr:cNvPr>
        <xdr:cNvSpPr txBox="1"/>
      </xdr:nvSpPr>
      <xdr:spPr>
        <a:xfrm>
          <a:off x="4359275" y="636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3" name="直線コネクタ 72">
          <a:extLst>
            <a:ext uri="{FF2B5EF4-FFF2-40B4-BE49-F238E27FC236}">
              <a16:creationId xmlns:a16="http://schemas.microsoft.com/office/drawing/2014/main" id="{650E5709-4FA3-41DD-9B2B-4CC4606035D5}"/>
            </a:ext>
          </a:extLst>
        </xdr:cNvPr>
        <xdr:cNvCxnSpPr/>
      </xdr:nvCxnSpPr>
      <xdr:spPr>
        <a:xfrm>
          <a:off x="4216400" y="63554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4" name="有形固定資産減価償却率最大値テキスト">
          <a:extLst>
            <a:ext uri="{FF2B5EF4-FFF2-40B4-BE49-F238E27FC236}">
              <a16:creationId xmlns:a16="http://schemas.microsoft.com/office/drawing/2014/main" id="{E6F5A2BD-F451-4333-B75A-B2A87906519F}"/>
            </a:ext>
          </a:extLst>
        </xdr:cNvPr>
        <xdr:cNvSpPr txBox="1"/>
      </xdr:nvSpPr>
      <xdr:spPr>
        <a:xfrm>
          <a:off x="4359275" y="510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5" name="直線コネクタ 74">
          <a:extLst>
            <a:ext uri="{FF2B5EF4-FFF2-40B4-BE49-F238E27FC236}">
              <a16:creationId xmlns:a16="http://schemas.microsoft.com/office/drawing/2014/main" id="{053B19CA-B338-4689-90F3-1BBF78719C00}"/>
            </a:ext>
          </a:extLst>
        </xdr:cNvPr>
        <xdr:cNvCxnSpPr/>
      </xdr:nvCxnSpPr>
      <xdr:spPr>
        <a:xfrm>
          <a:off x="4216400" y="53167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76" name="有形固定資産減価償却率平均値テキスト">
          <a:extLst>
            <a:ext uri="{FF2B5EF4-FFF2-40B4-BE49-F238E27FC236}">
              <a16:creationId xmlns:a16="http://schemas.microsoft.com/office/drawing/2014/main" id="{D908AC40-B9C6-4CF2-A9E7-D0291E0EE754}"/>
            </a:ext>
          </a:extLst>
        </xdr:cNvPr>
        <xdr:cNvSpPr txBox="1"/>
      </xdr:nvSpPr>
      <xdr:spPr>
        <a:xfrm>
          <a:off x="4359275" y="6008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7" name="フローチャート: 判断 76">
          <a:extLst>
            <a:ext uri="{FF2B5EF4-FFF2-40B4-BE49-F238E27FC236}">
              <a16:creationId xmlns:a16="http://schemas.microsoft.com/office/drawing/2014/main" id="{0020574E-0F9B-4DC5-A5B4-96DC2E17066E}"/>
            </a:ext>
          </a:extLst>
        </xdr:cNvPr>
        <xdr:cNvSpPr/>
      </xdr:nvSpPr>
      <xdr:spPr>
        <a:xfrm>
          <a:off x="4254500" y="602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8" name="フローチャート: 判断 77">
          <a:extLst>
            <a:ext uri="{FF2B5EF4-FFF2-40B4-BE49-F238E27FC236}">
              <a16:creationId xmlns:a16="http://schemas.microsoft.com/office/drawing/2014/main" id="{4F9254E7-D97C-4BBC-BF71-7B5505E6903F}"/>
            </a:ext>
          </a:extLst>
        </xdr:cNvPr>
        <xdr:cNvSpPr/>
      </xdr:nvSpPr>
      <xdr:spPr>
        <a:xfrm>
          <a:off x="3616325" y="602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9" name="フローチャート: 判断 78">
          <a:extLst>
            <a:ext uri="{FF2B5EF4-FFF2-40B4-BE49-F238E27FC236}">
              <a16:creationId xmlns:a16="http://schemas.microsoft.com/office/drawing/2014/main" id="{B39DBC0F-0E2B-4534-8F3E-A7001420E5FB}"/>
            </a:ext>
          </a:extLst>
        </xdr:cNvPr>
        <xdr:cNvSpPr/>
      </xdr:nvSpPr>
      <xdr:spPr>
        <a:xfrm>
          <a:off x="2930525" y="6010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0" name="フローチャート: 判断 79">
          <a:extLst>
            <a:ext uri="{FF2B5EF4-FFF2-40B4-BE49-F238E27FC236}">
              <a16:creationId xmlns:a16="http://schemas.microsoft.com/office/drawing/2014/main" id="{810B62F1-C78B-4149-BE5D-38498C71D98A}"/>
            </a:ext>
          </a:extLst>
        </xdr:cNvPr>
        <xdr:cNvSpPr/>
      </xdr:nvSpPr>
      <xdr:spPr>
        <a:xfrm>
          <a:off x="2244725" y="59987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1" name="フローチャート: 判断 80">
          <a:extLst>
            <a:ext uri="{FF2B5EF4-FFF2-40B4-BE49-F238E27FC236}">
              <a16:creationId xmlns:a16="http://schemas.microsoft.com/office/drawing/2014/main" id="{C9C75ACA-A59B-4F12-B2B3-E8241EB81435}"/>
            </a:ext>
          </a:extLst>
        </xdr:cNvPr>
        <xdr:cNvSpPr/>
      </xdr:nvSpPr>
      <xdr:spPr>
        <a:xfrm>
          <a:off x="1558925" y="600087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C0CF8B1-9F9F-4BB6-8B49-FB8040C9AF6E}"/>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1CDD709B-A7AB-4127-973A-E7974071B805}"/>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C83093A-9AF1-4F0E-BF8D-2075C7136844}"/>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8EDCF39-4500-45E7-BF67-6E292F963C53}"/>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5F4354E-79CF-4170-B712-37600D49DACA}"/>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119761</xdr:rowOff>
    </xdr:from>
    <xdr:to>
      <xdr:col>23</xdr:col>
      <xdr:colOff>136525</xdr:colOff>
      <xdr:row>32</xdr:row>
      <xdr:rowOff>49911</xdr:rowOff>
    </xdr:to>
    <xdr:sp macro="" textlink="">
      <xdr:nvSpPr>
        <xdr:cNvPr id="87" name="楕円 86">
          <a:extLst>
            <a:ext uri="{FF2B5EF4-FFF2-40B4-BE49-F238E27FC236}">
              <a16:creationId xmlns:a16="http://schemas.microsoft.com/office/drawing/2014/main" id="{DB979793-30C6-4732-BB83-A007F8996AE8}"/>
            </a:ext>
          </a:extLst>
        </xdr:cNvPr>
        <xdr:cNvSpPr/>
      </xdr:nvSpPr>
      <xdr:spPr>
        <a:xfrm>
          <a:off x="4254500" y="59617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142638</xdr:rowOff>
    </xdr:from>
    <xdr:ext cx="405111" cy="259045"/>
    <xdr:sp macro="" textlink="">
      <xdr:nvSpPr>
        <xdr:cNvPr id="88" name="有形固定資産減価償却率該当値テキスト">
          <a:extLst>
            <a:ext uri="{FF2B5EF4-FFF2-40B4-BE49-F238E27FC236}">
              <a16:creationId xmlns:a16="http://schemas.microsoft.com/office/drawing/2014/main" id="{907DC3BC-B3C4-4E90-9F33-59718EF1DF04}"/>
            </a:ext>
          </a:extLst>
        </xdr:cNvPr>
        <xdr:cNvSpPr txBox="1"/>
      </xdr:nvSpPr>
      <xdr:spPr>
        <a:xfrm>
          <a:off x="4359275" y="582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124079</xdr:rowOff>
    </xdr:from>
    <xdr:to>
      <xdr:col>19</xdr:col>
      <xdr:colOff>187325</xdr:colOff>
      <xdr:row>32</xdr:row>
      <xdr:rowOff>54229</xdr:rowOff>
    </xdr:to>
    <xdr:sp macro="" textlink="">
      <xdr:nvSpPr>
        <xdr:cNvPr id="89" name="楕円 88">
          <a:extLst>
            <a:ext uri="{FF2B5EF4-FFF2-40B4-BE49-F238E27FC236}">
              <a16:creationId xmlns:a16="http://schemas.microsoft.com/office/drawing/2014/main" id="{9E7A806A-53AF-44CB-B7C4-DA2F8DFB0B48}"/>
            </a:ext>
          </a:extLst>
        </xdr:cNvPr>
        <xdr:cNvSpPr/>
      </xdr:nvSpPr>
      <xdr:spPr>
        <a:xfrm>
          <a:off x="3616325" y="59597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170561</xdr:rowOff>
    </xdr:from>
    <xdr:to>
      <xdr:col>23</xdr:col>
      <xdr:colOff>85725</xdr:colOff>
      <xdr:row>32</xdr:row>
      <xdr:rowOff>3429</xdr:rowOff>
    </xdr:to>
    <xdr:cxnSp macro="">
      <xdr:nvCxnSpPr>
        <xdr:cNvPr id="90" name="直線コネクタ 89">
          <a:extLst>
            <a:ext uri="{FF2B5EF4-FFF2-40B4-BE49-F238E27FC236}">
              <a16:creationId xmlns:a16="http://schemas.microsoft.com/office/drawing/2014/main" id="{A426AFBD-62F1-481B-9173-BC85A9AD6B03}"/>
            </a:ext>
          </a:extLst>
        </xdr:cNvPr>
        <xdr:cNvCxnSpPr/>
      </xdr:nvCxnSpPr>
      <xdr:spPr>
        <a:xfrm flipV="1">
          <a:off x="3673475" y="5999861"/>
          <a:ext cx="62865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127</xdr:rowOff>
    </xdr:from>
    <xdr:to>
      <xdr:col>15</xdr:col>
      <xdr:colOff>187325</xdr:colOff>
      <xdr:row>32</xdr:row>
      <xdr:rowOff>101727</xdr:rowOff>
    </xdr:to>
    <xdr:sp macro="" textlink="">
      <xdr:nvSpPr>
        <xdr:cNvPr id="91" name="楕円 90">
          <a:extLst>
            <a:ext uri="{FF2B5EF4-FFF2-40B4-BE49-F238E27FC236}">
              <a16:creationId xmlns:a16="http://schemas.microsoft.com/office/drawing/2014/main" id="{98B63B5C-D1C0-4077-B3CB-27BADF7292E5}"/>
            </a:ext>
          </a:extLst>
        </xdr:cNvPr>
        <xdr:cNvSpPr/>
      </xdr:nvSpPr>
      <xdr:spPr>
        <a:xfrm>
          <a:off x="2930525" y="60008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3429</xdr:rowOff>
    </xdr:from>
    <xdr:to>
      <xdr:col>19</xdr:col>
      <xdr:colOff>136525</xdr:colOff>
      <xdr:row>32</xdr:row>
      <xdr:rowOff>50927</xdr:rowOff>
    </xdr:to>
    <xdr:cxnSp macro="">
      <xdr:nvCxnSpPr>
        <xdr:cNvPr id="92" name="直線コネクタ 91">
          <a:extLst>
            <a:ext uri="{FF2B5EF4-FFF2-40B4-BE49-F238E27FC236}">
              <a16:creationId xmlns:a16="http://schemas.microsoft.com/office/drawing/2014/main" id="{A3E50D67-71A2-49F6-A7E3-7C1C7454517C}"/>
            </a:ext>
          </a:extLst>
        </xdr:cNvPr>
        <xdr:cNvCxnSpPr/>
      </xdr:nvCxnSpPr>
      <xdr:spPr>
        <a:xfrm flipV="1">
          <a:off x="2987675" y="6007354"/>
          <a:ext cx="6858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73533</xdr:rowOff>
    </xdr:from>
    <xdr:to>
      <xdr:col>11</xdr:col>
      <xdr:colOff>187325</xdr:colOff>
      <xdr:row>33</xdr:row>
      <xdr:rowOff>3683</xdr:rowOff>
    </xdr:to>
    <xdr:sp macro="" textlink="">
      <xdr:nvSpPr>
        <xdr:cNvPr id="93" name="楕円 92">
          <a:extLst>
            <a:ext uri="{FF2B5EF4-FFF2-40B4-BE49-F238E27FC236}">
              <a16:creationId xmlns:a16="http://schemas.microsoft.com/office/drawing/2014/main" id="{AE2505EE-CAAE-459B-8C31-E834F2538667}"/>
            </a:ext>
          </a:extLst>
        </xdr:cNvPr>
        <xdr:cNvSpPr/>
      </xdr:nvSpPr>
      <xdr:spPr>
        <a:xfrm>
          <a:off x="2244725" y="60742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50927</xdr:rowOff>
    </xdr:from>
    <xdr:to>
      <xdr:col>15</xdr:col>
      <xdr:colOff>136525</xdr:colOff>
      <xdr:row>32</xdr:row>
      <xdr:rowOff>124333</xdr:rowOff>
    </xdr:to>
    <xdr:cxnSp macro="">
      <xdr:nvCxnSpPr>
        <xdr:cNvPr id="94" name="直線コネクタ 93">
          <a:extLst>
            <a:ext uri="{FF2B5EF4-FFF2-40B4-BE49-F238E27FC236}">
              <a16:creationId xmlns:a16="http://schemas.microsoft.com/office/drawing/2014/main" id="{0C893F5E-9858-4E4E-AF0B-7EF7C1577B17}"/>
            </a:ext>
          </a:extLst>
        </xdr:cNvPr>
        <xdr:cNvCxnSpPr/>
      </xdr:nvCxnSpPr>
      <xdr:spPr>
        <a:xfrm flipV="1">
          <a:off x="2301875" y="6048502"/>
          <a:ext cx="6858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49784</xdr:rowOff>
    </xdr:from>
    <xdr:to>
      <xdr:col>7</xdr:col>
      <xdr:colOff>187325</xdr:colOff>
      <xdr:row>32</xdr:row>
      <xdr:rowOff>151384</xdr:rowOff>
    </xdr:to>
    <xdr:sp macro="" textlink="">
      <xdr:nvSpPr>
        <xdr:cNvPr id="95" name="楕円 94">
          <a:extLst>
            <a:ext uri="{FF2B5EF4-FFF2-40B4-BE49-F238E27FC236}">
              <a16:creationId xmlns:a16="http://schemas.microsoft.com/office/drawing/2014/main" id="{BC4905BB-1221-4535-9674-91B8976AFC02}"/>
            </a:ext>
          </a:extLst>
        </xdr:cNvPr>
        <xdr:cNvSpPr/>
      </xdr:nvSpPr>
      <xdr:spPr>
        <a:xfrm>
          <a:off x="1558925" y="60473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100584</xdr:rowOff>
    </xdr:from>
    <xdr:to>
      <xdr:col>11</xdr:col>
      <xdr:colOff>136525</xdr:colOff>
      <xdr:row>32</xdr:row>
      <xdr:rowOff>124333</xdr:rowOff>
    </xdr:to>
    <xdr:cxnSp macro="">
      <xdr:nvCxnSpPr>
        <xdr:cNvPr id="96" name="直線コネクタ 95">
          <a:extLst>
            <a:ext uri="{FF2B5EF4-FFF2-40B4-BE49-F238E27FC236}">
              <a16:creationId xmlns:a16="http://schemas.microsoft.com/office/drawing/2014/main" id="{E66991DF-C947-49D1-A5D6-C56FCA18725C}"/>
            </a:ext>
          </a:extLst>
        </xdr:cNvPr>
        <xdr:cNvCxnSpPr/>
      </xdr:nvCxnSpPr>
      <xdr:spPr>
        <a:xfrm>
          <a:off x="1616075" y="6104509"/>
          <a:ext cx="685800" cy="1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97" name="n_1aveValue有形固定資産減価償却率">
          <a:extLst>
            <a:ext uri="{FF2B5EF4-FFF2-40B4-BE49-F238E27FC236}">
              <a16:creationId xmlns:a16="http://schemas.microsoft.com/office/drawing/2014/main" id="{A91B73AA-AE1C-4A9A-86FA-61A936D24BBC}"/>
            </a:ext>
          </a:extLst>
        </xdr:cNvPr>
        <xdr:cNvSpPr txBox="1"/>
      </xdr:nvSpPr>
      <xdr:spPr>
        <a:xfrm>
          <a:off x="347409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8" name="n_2aveValue有形固定資産減価償却率">
          <a:extLst>
            <a:ext uri="{FF2B5EF4-FFF2-40B4-BE49-F238E27FC236}">
              <a16:creationId xmlns:a16="http://schemas.microsoft.com/office/drawing/2014/main" id="{B5219F38-E2CD-4BEF-95C0-2813A7C7C50E}"/>
            </a:ext>
          </a:extLst>
        </xdr:cNvPr>
        <xdr:cNvSpPr txBox="1"/>
      </xdr:nvSpPr>
      <xdr:spPr>
        <a:xfrm>
          <a:off x="2797819" y="6103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9" name="n_3aveValue有形固定資産減価償却率">
          <a:extLst>
            <a:ext uri="{FF2B5EF4-FFF2-40B4-BE49-F238E27FC236}">
              <a16:creationId xmlns:a16="http://schemas.microsoft.com/office/drawing/2014/main" id="{C2E5B50A-0895-4D06-8EA8-98D7903C4FCF}"/>
            </a:ext>
          </a:extLst>
        </xdr:cNvPr>
        <xdr:cNvSpPr txBox="1"/>
      </xdr:nvSpPr>
      <xdr:spPr>
        <a:xfrm>
          <a:off x="2112019" y="579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0" name="n_4aveValue有形固定資産減価償却率">
          <a:extLst>
            <a:ext uri="{FF2B5EF4-FFF2-40B4-BE49-F238E27FC236}">
              <a16:creationId xmlns:a16="http://schemas.microsoft.com/office/drawing/2014/main" id="{D01AB212-A13C-4DF2-826E-0C6A12B49B74}"/>
            </a:ext>
          </a:extLst>
        </xdr:cNvPr>
        <xdr:cNvSpPr txBox="1"/>
      </xdr:nvSpPr>
      <xdr:spPr>
        <a:xfrm>
          <a:off x="1426219" y="579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70756</xdr:rowOff>
    </xdr:from>
    <xdr:ext cx="405111" cy="259045"/>
    <xdr:sp macro="" textlink="">
      <xdr:nvSpPr>
        <xdr:cNvPr id="101" name="n_1mainValue有形固定資産減価償却率">
          <a:extLst>
            <a:ext uri="{FF2B5EF4-FFF2-40B4-BE49-F238E27FC236}">
              <a16:creationId xmlns:a16="http://schemas.microsoft.com/office/drawing/2014/main" id="{8643DEF5-59A3-48F6-972F-2A8319BFE7A8}"/>
            </a:ext>
          </a:extLst>
        </xdr:cNvPr>
        <xdr:cNvSpPr txBox="1"/>
      </xdr:nvSpPr>
      <xdr:spPr>
        <a:xfrm>
          <a:off x="3474094" y="5744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118254</xdr:rowOff>
    </xdr:from>
    <xdr:ext cx="405111" cy="259045"/>
    <xdr:sp macro="" textlink="">
      <xdr:nvSpPr>
        <xdr:cNvPr id="102" name="n_2mainValue有形固定資産減価償却率">
          <a:extLst>
            <a:ext uri="{FF2B5EF4-FFF2-40B4-BE49-F238E27FC236}">
              <a16:creationId xmlns:a16="http://schemas.microsoft.com/office/drawing/2014/main" id="{912D4F2A-7D1E-435F-BA5C-76139B99F855}"/>
            </a:ext>
          </a:extLst>
        </xdr:cNvPr>
        <xdr:cNvSpPr txBox="1"/>
      </xdr:nvSpPr>
      <xdr:spPr>
        <a:xfrm>
          <a:off x="2797819" y="579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166260</xdr:rowOff>
    </xdr:from>
    <xdr:ext cx="405111" cy="259045"/>
    <xdr:sp macro="" textlink="">
      <xdr:nvSpPr>
        <xdr:cNvPr id="103" name="n_3mainValue有形固定資産減価償却率">
          <a:extLst>
            <a:ext uri="{FF2B5EF4-FFF2-40B4-BE49-F238E27FC236}">
              <a16:creationId xmlns:a16="http://schemas.microsoft.com/office/drawing/2014/main" id="{A05F7E2A-4087-45CD-A479-E066A96DC98A}"/>
            </a:ext>
          </a:extLst>
        </xdr:cNvPr>
        <xdr:cNvSpPr txBox="1"/>
      </xdr:nvSpPr>
      <xdr:spPr>
        <a:xfrm>
          <a:off x="2112019" y="616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142511</xdr:rowOff>
    </xdr:from>
    <xdr:ext cx="405111" cy="259045"/>
    <xdr:sp macro="" textlink="">
      <xdr:nvSpPr>
        <xdr:cNvPr id="104" name="n_4mainValue有形固定資産減価償却率">
          <a:extLst>
            <a:ext uri="{FF2B5EF4-FFF2-40B4-BE49-F238E27FC236}">
              <a16:creationId xmlns:a16="http://schemas.microsoft.com/office/drawing/2014/main" id="{F3836086-E4DD-46C5-9762-C26931615B15}"/>
            </a:ext>
          </a:extLst>
        </xdr:cNvPr>
        <xdr:cNvSpPr txBox="1"/>
      </xdr:nvSpPr>
      <xdr:spPr>
        <a:xfrm>
          <a:off x="1426219" y="6146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7A6580EB-F654-4DD5-90CC-FD14B476EBD7}"/>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C37B26E7-B4E0-4127-889A-715CAE2F38EC}"/>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8F609B32-71F8-4D93-BC20-39EFF746E45C}"/>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F17EAC36-E76A-491D-970A-FDC8B05D84D5}"/>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4681EAA9-A424-422D-AB28-1065F2ACF475}"/>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E4053B10-FAA0-4B68-ACEA-E20A25413E71}"/>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A05AF0C3-7105-4BB8-BA90-E4C8FB2CDE98}"/>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9C938D41-7643-4979-B308-DE3D90C0DF7D}"/>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6DE717F8-3D1A-44FD-9164-5A19D5D1C7ED}"/>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F814A60D-94C1-4FF9-A84C-2D39B98348D5}"/>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71C11F6E-6FCF-4B0D-98F6-CF0DABB72A37}"/>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F7A164A9-F9D9-4303-A6BD-C1226EF16CE7}"/>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676D2E17-A1A5-4CE1-9F95-CB7435808CBE}"/>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年までは類似団体とほぼ同水準であったが、大型建設事業（中学校、保育所等）の実施による地方債発行額増加による地方債現在高の増加、また地方交付税の減少により比率が上昇している。令和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年度に中学校建替事業が完了したものの、保育所整備等は継続していることから、比率はしばらく増加することが見込まれる。</a:t>
          </a:r>
        </a:p>
        <a:p>
          <a:r>
            <a:rPr kumimoji="1" lang="ja-JP" altLang="en-US" sz="1100">
              <a:latin typeface="ＭＳ Ｐゴシック" panose="020B0600070205080204" pitchFamily="50" charset="-128"/>
              <a:ea typeface="ＭＳ Ｐゴシック" panose="020B0600070205080204" pitchFamily="50" charset="-128"/>
            </a:rPr>
            <a:t>計画的な地方債の償還及び減債基金、公共施設等整備管理基金など充当可能基金への積立を行い、比率の上昇抑制に努める。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F78DAC3A-DDEA-4375-B369-3DC7349437CC}"/>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5CDD2FB3-0B46-48FC-8047-7D3113FF5A76}"/>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6CED7930-26BD-4092-AD54-3656BBF8973F}"/>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2E599739-D652-4952-AF48-9AC2387B166D}"/>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C1A9B322-3F24-41A7-B887-66F42E3B9BDA}"/>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FD173592-117E-4E39-89DF-96192F1076A7}"/>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4" name="テキスト ボックス 123">
          <a:extLst>
            <a:ext uri="{FF2B5EF4-FFF2-40B4-BE49-F238E27FC236}">
              <a16:creationId xmlns:a16="http://schemas.microsoft.com/office/drawing/2014/main" id="{BC776697-5D08-419F-A9F9-584A8DCEBA12}"/>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D54D974C-101C-453D-BA78-3CFEAE8DEED4}"/>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3AC83C49-66A3-4F70-A52C-1EBE4C57789C}"/>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67100716-A708-4141-B807-5B1E9EF7CEDC}"/>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0C36AB8C-250D-46CD-8675-89EEEB763886}"/>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210F0F0B-547A-46E7-A3AE-8CFDA531A474}"/>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73271EC1-B26B-49D9-922F-6555ED58BB25}"/>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7FA2D687-10FD-4B1A-A90C-9DDBADC2C6C8}"/>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E5636EE7-6C69-4320-92FC-2F775DCEF0EA}"/>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200035A5-5F24-4E7E-9C6A-59C0935EB731}"/>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8DA0BFAE-1614-46A5-9F24-F78FA0C0673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5" name="直線コネクタ 134">
          <a:extLst>
            <a:ext uri="{FF2B5EF4-FFF2-40B4-BE49-F238E27FC236}">
              <a16:creationId xmlns:a16="http://schemas.microsoft.com/office/drawing/2014/main" id="{2905AF37-702D-4CFA-951D-5D9EAB824168}"/>
            </a:ext>
          </a:extLst>
        </xdr:cNvPr>
        <xdr:cNvCxnSpPr/>
      </xdr:nvCxnSpPr>
      <xdr:spPr>
        <a:xfrm flipV="1">
          <a:off x="13326745" y="5058228"/>
          <a:ext cx="1269" cy="1457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6" name="債務償還比率最小値テキスト">
          <a:extLst>
            <a:ext uri="{FF2B5EF4-FFF2-40B4-BE49-F238E27FC236}">
              <a16:creationId xmlns:a16="http://schemas.microsoft.com/office/drawing/2014/main" id="{F1707715-B358-4C8F-997D-33D7C1CC8DF8}"/>
            </a:ext>
          </a:extLst>
        </xdr:cNvPr>
        <xdr:cNvSpPr txBox="1"/>
      </xdr:nvSpPr>
      <xdr:spPr>
        <a:xfrm>
          <a:off x="13379450" y="65133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7" name="直線コネクタ 136">
          <a:extLst>
            <a:ext uri="{FF2B5EF4-FFF2-40B4-BE49-F238E27FC236}">
              <a16:creationId xmlns:a16="http://schemas.microsoft.com/office/drawing/2014/main" id="{6D7216EE-97CB-459E-888A-E2B053A4D946}"/>
            </a:ext>
          </a:extLst>
        </xdr:cNvPr>
        <xdr:cNvCxnSpPr/>
      </xdr:nvCxnSpPr>
      <xdr:spPr>
        <a:xfrm>
          <a:off x="13255625" y="65158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836F86ED-A301-42CA-AB66-5C6AF07D5F4C}"/>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AF4020AC-8AA6-4FA8-AF26-94C02FD229B9}"/>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40" name="債務償還比率平均値テキスト">
          <a:extLst>
            <a:ext uri="{FF2B5EF4-FFF2-40B4-BE49-F238E27FC236}">
              <a16:creationId xmlns:a16="http://schemas.microsoft.com/office/drawing/2014/main" id="{8F5CE35E-84D1-4B90-A905-1A01BF947305}"/>
            </a:ext>
          </a:extLst>
        </xdr:cNvPr>
        <xdr:cNvSpPr txBox="1"/>
      </xdr:nvSpPr>
      <xdr:spPr>
        <a:xfrm>
          <a:off x="13379450" y="52110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1" name="フローチャート: 判断 140">
          <a:extLst>
            <a:ext uri="{FF2B5EF4-FFF2-40B4-BE49-F238E27FC236}">
              <a16:creationId xmlns:a16="http://schemas.microsoft.com/office/drawing/2014/main" id="{211C8978-A325-4D6F-B19B-3FA6B7FADA33}"/>
            </a:ext>
          </a:extLst>
        </xdr:cNvPr>
        <xdr:cNvSpPr/>
      </xdr:nvSpPr>
      <xdr:spPr>
        <a:xfrm>
          <a:off x="13293725" y="5350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2" name="フローチャート: 判断 141">
          <a:extLst>
            <a:ext uri="{FF2B5EF4-FFF2-40B4-BE49-F238E27FC236}">
              <a16:creationId xmlns:a16="http://schemas.microsoft.com/office/drawing/2014/main" id="{E5D3B11E-D6A3-42A3-AA29-E47284F6DFA2}"/>
            </a:ext>
          </a:extLst>
        </xdr:cNvPr>
        <xdr:cNvSpPr/>
      </xdr:nvSpPr>
      <xdr:spPr>
        <a:xfrm>
          <a:off x="12646025" y="535596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3" name="フローチャート: 判断 142">
          <a:extLst>
            <a:ext uri="{FF2B5EF4-FFF2-40B4-BE49-F238E27FC236}">
              <a16:creationId xmlns:a16="http://schemas.microsoft.com/office/drawing/2014/main" id="{A73A9639-4DC8-4749-9390-F5151FF5E105}"/>
            </a:ext>
          </a:extLst>
        </xdr:cNvPr>
        <xdr:cNvSpPr/>
      </xdr:nvSpPr>
      <xdr:spPr>
        <a:xfrm>
          <a:off x="11960225" y="53542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4" name="フローチャート: 判断 143">
          <a:extLst>
            <a:ext uri="{FF2B5EF4-FFF2-40B4-BE49-F238E27FC236}">
              <a16:creationId xmlns:a16="http://schemas.microsoft.com/office/drawing/2014/main" id="{4E06C2F1-8E03-4A51-897A-71876E6E66FE}"/>
            </a:ext>
          </a:extLst>
        </xdr:cNvPr>
        <xdr:cNvSpPr/>
      </xdr:nvSpPr>
      <xdr:spPr>
        <a:xfrm>
          <a:off x="11274425" y="5351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5" name="フローチャート: 判断 144">
          <a:extLst>
            <a:ext uri="{FF2B5EF4-FFF2-40B4-BE49-F238E27FC236}">
              <a16:creationId xmlns:a16="http://schemas.microsoft.com/office/drawing/2014/main" id="{E504E92D-1D06-4AA4-A72B-5B897C9D25E7}"/>
            </a:ext>
          </a:extLst>
        </xdr:cNvPr>
        <xdr:cNvSpPr/>
      </xdr:nvSpPr>
      <xdr:spPr>
        <a:xfrm>
          <a:off x="10588625" y="548719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E4B1C28-4898-49A9-809A-231868BD2E38}"/>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90CF645-A803-406D-B3FF-06EC2EC35D7F}"/>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6FAC52D-E215-4F0C-82E1-9940020CF12C}"/>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DDEEAE4-4E26-4DAB-BFB1-772BB7610B42}"/>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62CF9D4-1DC1-4923-9BD8-FFBE80AF1C9C}"/>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162252</xdr:rowOff>
    </xdr:from>
    <xdr:to>
      <xdr:col>76</xdr:col>
      <xdr:colOff>73025</xdr:colOff>
      <xdr:row>30</xdr:row>
      <xdr:rowOff>92402</xdr:rowOff>
    </xdr:to>
    <xdr:sp macro="" textlink="">
      <xdr:nvSpPr>
        <xdr:cNvPr id="151" name="楕円 150">
          <a:extLst>
            <a:ext uri="{FF2B5EF4-FFF2-40B4-BE49-F238E27FC236}">
              <a16:creationId xmlns:a16="http://schemas.microsoft.com/office/drawing/2014/main" id="{3FC6B24C-8ACB-4339-A5BB-F3108A85EC34}"/>
            </a:ext>
          </a:extLst>
        </xdr:cNvPr>
        <xdr:cNvSpPr/>
      </xdr:nvSpPr>
      <xdr:spPr>
        <a:xfrm>
          <a:off x="13293725" y="56740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140679</xdr:rowOff>
    </xdr:from>
    <xdr:ext cx="469744" cy="259045"/>
    <xdr:sp macro="" textlink="">
      <xdr:nvSpPr>
        <xdr:cNvPr id="152" name="債務償還比率該当値テキスト">
          <a:extLst>
            <a:ext uri="{FF2B5EF4-FFF2-40B4-BE49-F238E27FC236}">
              <a16:creationId xmlns:a16="http://schemas.microsoft.com/office/drawing/2014/main" id="{B7862866-F303-41D7-B067-D45271E55789}"/>
            </a:ext>
          </a:extLst>
        </xdr:cNvPr>
        <xdr:cNvSpPr txBox="1"/>
      </xdr:nvSpPr>
      <xdr:spPr>
        <a:xfrm>
          <a:off x="13379450" y="565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103958</xdr:rowOff>
    </xdr:from>
    <xdr:to>
      <xdr:col>72</xdr:col>
      <xdr:colOff>123825</xdr:colOff>
      <xdr:row>30</xdr:row>
      <xdr:rowOff>34108</xdr:rowOff>
    </xdr:to>
    <xdr:sp macro="" textlink="">
      <xdr:nvSpPr>
        <xdr:cNvPr id="153" name="楕円 152">
          <a:extLst>
            <a:ext uri="{FF2B5EF4-FFF2-40B4-BE49-F238E27FC236}">
              <a16:creationId xmlns:a16="http://schemas.microsoft.com/office/drawing/2014/main" id="{F754607C-CF0C-46E0-94DE-10ABA0330DB8}"/>
            </a:ext>
          </a:extLst>
        </xdr:cNvPr>
        <xdr:cNvSpPr/>
      </xdr:nvSpPr>
      <xdr:spPr>
        <a:xfrm>
          <a:off x="12646025" y="562210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154758</xdr:rowOff>
    </xdr:from>
    <xdr:to>
      <xdr:col>76</xdr:col>
      <xdr:colOff>22225</xdr:colOff>
      <xdr:row>30</xdr:row>
      <xdr:rowOff>41602</xdr:rowOff>
    </xdr:to>
    <xdr:cxnSp macro="">
      <xdr:nvCxnSpPr>
        <xdr:cNvPr id="154" name="直線コネクタ 153">
          <a:extLst>
            <a:ext uri="{FF2B5EF4-FFF2-40B4-BE49-F238E27FC236}">
              <a16:creationId xmlns:a16="http://schemas.microsoft.com/office/drawing/2014/main" id="{5DE05CFF-3460-4F7A-8F51-B6382B49B566}"/>
            </a:ext>
          </a:extLst>
        </xdr:cNvPr>
        <xdr:cNvCxnSpPr/>
      </xdr:nvCxnSpPr>
      <xdr:spPr>
        <a:xfrm>
          <a:off x="12693650" y="5669733"/>
          <a:ext cx="638175" cy="5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129111</xdr:rowOff>
    </xdr:from>
    <xdr:to>
      <xdr:col>68</xdr:col>
      <xdr:colOff>123825</xdr:colOff>
      <xdr:row>29</xdr:row>
      <xdr:rowOff>59261</xdr:rowOff>
    </xdr:to>
    <xdr:sp macro="" textlink="">
      <xdr:nvSpPr>
        <xdr:cNvPr id="155" name="楕円 154">
          <a:extLst>
            <a:ext uri="{FF2B5EF4-FFF2-40B4-BE49-F238E27FC236}">
              <a16:creationId xmlns:a16="http://schemas.microsoft.com/office/drawing/2014/main" id="{1588F6A6-74E2-4F1A-9DFE-169BE8AFA578}"/>
            </a:ext>
          </a:extLst>
        </xdr:cNvPr>
        <xdr:cNvSpPr/>
      </xdr:nvSpPr>
      <xdr:spPr>
        <a:xfrm>
          <a:off x="11960225" y="54789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8461</xdr:rowOff>
    </xdr:from>
    <xdr:to>
      <xdr:col>72</xdr:col>
      <xdr:colOff>73025</xdr:colOff>
      <xdr:row>29</xdr:row>
      <xdr:rowOff>154758</xdr:rowOff>
    </xdr:to>
    <xdr:cxnSp macro="">
      <xdr:nvCxnSpPr>
        <xdr:cNvPr id="156" name="直線コネクタ 155">
          <a:extLst>
            <a:ext uri="{FF2B5EF4-FFF2-40B4-BE49-F238E27FC236}">
              <a16:creationId xmlns:a16="http://schemas.microsoft.com/office/drawing/2014/main" id="{D3AA06AE-00DF-4D44-83C5-9CF804B348E2}"/>
            </a:ext>
          </a:extLst>
        </xdr:cNvPr>
        <xdr:cNvCxnSpPr/>
      </xdr:nvCxnSpPr>
      <xdr:spPr>
        <a:xfrm>
          <a:off x="12007850" y="5526611"/>
          <a:ext cx="685800" cy="14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153234</xdr:rowOff>
    </xdr:from>
    <xdr:to>
      <xdr:col>64</xdr:col>
      <xdr:colOff>123825</xdr:colOff>
      <xdr:row>28</xdr:row>
      <xdr:rowOff>83384</xdr:rowOff>
    </xdr:to>
    <xdr:sp macro="" textlink="">
      <xdr:nvSpPr>
        <xdr:cNvPr id="157" name="楕円 156">
          <a:extLst>
            <a:ext uri="{FF2B5EF4-FFF2-40B4-BE49-F238E27FC236}">
              <a16:creationId xmlns:a16="http://schemas.microsoft.com/office/drawing/2014/main" id="{49025CF9-EB8B-46B0-A8FD-CFA15935EDF2}"/>
            </a:ext>
          </a:extLst>
        </xdr:cNvPr>
        <xdr:cNvSpPr/>
      </xdr:nvSpPr>
      <xdr:spPr>
        <a:xfrm>
          <a:off x="11274425" y="53443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32584</xdr:rowOff>
    </xdr:from>
    <xdr:to>
      <xdr:col>68</xdr:col>
      <xdr:colOff>73025</xdr:colOff>
      <xdr:row>29</xdr:row>
      <xdr:rowOff>8461</xdr:rowOff>
    </xdr:to>
    <xdr:cxnSp macro="">
      <xdr:nvCxnSpPr>
        <xdr:cNvPr id="158" name="直線コネクタ 157">
          <a:extLst>
            <a:ext uri="{FF2B5EF4-FFF2-40B4-BE49-F238E27FC236}">
              <a16:creationId xmlns:a16="http://schemas.microsoft.com/office/drawing/2014/main" id="{49C03C09-F427-441B-9C0C-90F47FB33D89}"/>
            </a:ext>
          </a:extLst>
        </xdr:cNvPr>
        <xdr:cNvCxnSpPr/>
      </xdr:nvCxnSpPr>
      <xdr:spPr>
        <a:xfrm>
          <a:off x="11322050" y="5382459"/>
          <a:ext cx="685800" cy="14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120783</xdr:rowOff>
    </xdr:from>
    <xdr:to>
      <xdr:col>60</xdr:col>
      <xdr:colOff>123825</xdr:colOff>
      <xdr:row>29</xdr:row>
      <xdr:rowOff>50933</xdr:rowOff>
    </xdr:to>
    <xdr:sp macro="" textlink="">
      <xdr:nvSpPr>
        <xdr:cNvPr id="159" name="楕円 158">
          <a:extLst>
            <a:ext uri="{FF2B5EF4-FFF2-40B4-BE49-F238E27FC236}">
              <a16:creationId xmlns:a16="http://schemas.microsoft.com/office/drawing/2014/main" id="{E34D27C3-DBC0-43E5-AAA5-21BB969CBDDF}"/>
            </a:ext>
          </a:extLst>
        </xdr:cNvPr>
        <xdr:cNvSpPr/>
      </xdr:nvSpPr>
      <xdr:spPr>
        <a:xfrm>
          <a:off x="10588625" y="547700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32584</xdr:rowOff>
    </xdr:from>
    <xdr:to>
      <xdr:col>64</xdr:col>
      <xdr:colOff>73025</xdr:colOff>
      <xdr:row>29</xdr:row>
      <xdr:rowOff>133</xdr:rowOff>
    </xdr:to>
    <xdr:cxnSp macro="">
      <xdr:nvCxnSpPr>
        <xdr:cNvPr id="160" name="直線コネクタ 159">
          <a:extLst>
            <a:ext uri="{FF2B5EF4-FFF2-40B4-BE49-F238E27FC236}">
              <a16:creationId xmlns:a16="http://schemas.microsoft.com/office/drawing/2014/main" id="{665814F5-8590-405B-9C89-2FD67FDCCB75}"/>
            </a:ext>
          </a:extLst>
        </xdr:cNvPr>
        <xdr:cNvCxnSpPr/>
      </xdr:nvCxnSpPr>
      <xdr:spPr>
        <a:xfrm flipV="1">
          <a:off x="10636250" y="5382459"/>
          <a:ext cx="685800" cy="13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61" name="n_1aveValue債務償還比率">
          <a:extLst>
            <a:ext uri="{FF2B5EF4-FFF2-40B4-BE49-F238E27FC236}">
              <a16:creationId xmlns:a16="http://schemas.microsoft.com/office/drawing/2014/main" id="{05D4AAFF-0CB5-4638-8084-F643F7B640A9}"/>
            </a:ext>
          </a:extLst>
        </xdr:cNvPr>
        <xdr:cNvSpPr txBox="1"/>
      </xdr:nvSpPr>
      <xdr:spPr>
        <a:xfrm>
          <a:off x="12465127" y="513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62" name="n_2aveValue債務償還比率">
          <a:extLst>
            <a:ext uri="{FF2B5EF4-FFF2-40B4-BE49-F238E27FC236}">
              <a16:creationId xmlns:a16="http://schemas.microsoft.com/office/drawing/2014/main" id="{6813598A-4F5C-4A2D-963A-398EA1EB5D04}"/>
            </a:ext>
          </a:extLst>
        </xdr:cNvPr>
        <xdr:cNvSpPr txBox="1"/>
      </xdr:nvSpPr>
      <xdr:spPr>
        <a:xfrm>
          <a:off x="11788852" y="514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84381</xdr:rowOff>
    </xdr:from>
    <xdr:ext cx="469744" cy="259045"/>
    <xdr:sp macro="" textlink="">
      <xdr:nvSpPr>
        <xdr:cNvPr id="163" name="n_3aveValue債務償還比率">
          <a:extLst>
            <a:ext uri="{FF2B5EF4-FFF2-40B4-BE49-F238E27FC236}">
              <a16:creationId xmlns:a16="http://schemas.microsoft.com/office/drawing/2014/main" id="{42466DD9-752F-40EE-B3AE-64FD4A32A286}"/>
            </a:ext>
          </a:extLst>
        </xdr:cNvPr>
        <xdr:cNvSpPr txBox="1"/>
      </xdr:nvSpPr>
      <xdr:spPr>
        <a:xfrm>
          <a:off x="11103052" y="544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55425</xdr:rowOff>
    </xdr:from>
    <xdr:ext cx="469744" cy="259045"/>
    <xdr:sp macro="" textlink="">
      <xdr:nvSpPr>
        <xdr:cNvPr id="164" name="n_4aveValue債務償還比率">
          <a:extLst>
            <a:ext uri="{FF2B5EF4-FFF2-40B4-BE49-F238E27FC236}">
              <a16:creationId xmlns:a16="http://schemas.microsoft.com/office/drawing/2014/main" id="{D5D7839B-2910-43C5-984F-A90C8EAA9C9A}"/>
            </a:ext>
          </a:extLst>
        </xdr:cNvPr>
        <xdr:cNvSpPr txBox="1"/>
      </xdr:nvSpPr>
      <xdr:spPr>
        <a:xfrm>
          <a:off x="10417252" y="557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25235</xdr:rowOff>
    </xdr:from>
    <xdr:ext cx="469744" cy="259045"/>
    <xdr:sp macro="" textlink="">
      <xdr:nvSpPr>
        <xdr:cNvPr id="165" name="n_1mainValue債務償還比率">
          <a:extLst>
            <a:ext uri="{FF2B5EF4-FFF2-40B4-BE49-F238E27FC236}">
              <a16:creationId xmlns:a16="http://schemas.microsoft.com/office/drawing/2014/main" id="{26B56611-D2C1-4A85-87D9-1D71B941FC4F}"/>
            </a:ext>
          </a:extLst>
        </xdr:cNvPr>
        <xdr:cNvSpPr txBox="1"/>
      </xdr:nvSpPr>
      <xdr:spPr>
        <a:xfrm>
          <a:off x="12465127" y="5705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50388</xdr:rowOff>
    </xdr:from>
    <xdr:ext cx="469744" cy="259045"/>
    <xdr:sp macro="" textlink="">
      <xdr:nvSpPr>
        <xdr:cNvPr id="166" name="n_2mainValue債務償還比率">
          <a:extLst>
            <a:ext uri="{FF2B5EF4-FFF2-40B4-BE49-F238E27FC236}">
              <a16:creationId xmlns:a16="http://schemas.microsoft.com/office/drawing/2014/main" id="{05D20390-0C3A-473F-8CBF-98EDB968E853}"/>
            </a:ext>
          </a:extLst>
        </xdr:cNvPr>
        <xdr:cNvSpPr txBox="1"/>
      </xdr:nvSpPr>
      <xdr:spPr>
        <a:xfrm>
          <a:off x="11788852" y="556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99911</xdr:rowOff>
    </xdr:from>
    <xdr:ext cx="469744" cy="259045"/>
    <xdr:sp macro="" textlink="">
      <xdr:nvSpPr>
        <xdr:cNvPr id="167" name="n_3mainValue債務償還比率">
          <a:extLst>
            <a:ext uri="{FF2B5EF4-FFF2-40B4-BE49-F238E27FC236}">
              <a16:creationId xmlns:a16="http://schemas.microsoft.com/office/drawing/2014/main" id="{74A00880-394D-45DD-85DC-21DB8709D6E7}"/>
            </a:ext>
          </a:extLst>
        </xdr:cNvPr>
        <xdr:cNvSpPr txBox="1"/>
      </xdr:nvSpPr>
      <xdr:spPr>
        <a:xfrm>
          <a:off x="11103052" y="513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67460</xdr:rowOff>
    </xdr:from>
    <xdr:ext cx="469744" cy="259045"/>
    <xdr:sp macro="" textlink="">
      <xdr:nvSpPr>
        <xdr:cNvPr id="168" name="n_4mainValue債務償還比率">
          <a:extLst>
            <a:ext uri="{FF2B5EF4-FFF2-40B4-BE49-F238E27FC236}">
              <a16:creationId xmlns:a16="http://schemas.microsoft.com/office/drawing/2014/main" id="{190D6118-0975-45C0-96CB-CB7C4C720422}"/>
            </a:ext>
          </a:extLst>
        </xdr:cNvPr>
        <xdr:cNvSpPr txBox="1"/>
      </xdr:nvSpPr>
      <xdr:spPr>
        <a:xfrm>
          <a:off x="10417252" y="525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465B2EA0-3694-4538-82D9-07F83BD8C433}"/>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5B378878-83CC-4C27-88C3-EAFF5C43AC31}"/>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246F3994-B606-4962-8CBC-F1581BB64C3D}"/>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91D4B8CF-D75C-4411-A718-F1BAF5E3D4E4}"/>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319323E0-D324-4FF7-87C8-DFB7CBCCBA27}"/>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93DC3F3D-25B4-4CBF-9E67-4381424FCA73}"/>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086E81-1BB7-4AA1-95F5-C269592876B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DD55620-FFC8-4F22-8D50-5825F26C210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582926-7745-452F-BC70-CB95771DC507}"/>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2E50C95-20F5-4C2A-82D8-71B9B6EC5DE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0E30A8E-CFEF-410A-A341-B1FCC60BE9B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17BEAC-24E3-49CE-A071-EF6EEB3EC724}"/>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3C2EAE-4685-45F3-A706-03873814927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8A2BBF7-F077-48F0-96D9-9C60DC340C7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B7E5D9-7B49-4CC7-A330-135C05BB2D3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F492F58-294C-45F6-9E5E-C0F769C404C3}"/>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53768F-7100-4743-B1CD-961DD326FAE7}"/>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3FAEA3F-CFCF-4DDE-A371-13B75303E5B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18923E4-3549-438C-982A-B3D0F343715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16C3C4E-D25E-46D7-849D-B52D995B40D0}"/>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170AECD-EA3B-4542-9643-C94430C0C0F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A2E7FCC-B441-483A-8FA8-9B0E55AE8B8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A9F5091-795F-4272-B790-801E713C8F3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3F3527-1AA5-4953-97C3-96D04799650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6CC8349-1D06-4327-A82D-70FE99B0F4E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30100E5-77B8-42EA-B4E7-98A48C7510F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5AABA7-99AF-4CCA-AA1E-704C7ADD437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E3B25E-BC61-4D72-9090-6D15C33FCFA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95841D-62C3-4DC4-8C57-8F431BDF0D3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DA05D36-AA62-47BF-984B-413A34CF5D8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18571A8-1952-4851-A58F-12A6DE7133A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43B25F-9888-408B-B094-42AB96B484E4}"/>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762F07F-F5D4-4501-81EC-23B12EF207D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86B61EB-ACB3-494F-875D-F1526D04AA4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0668212-0386-45CD-A57F-043776DD5BF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390E15F-26A7-4110-92AD-AF5112971BA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1113534-732B-48BB-90E2-C3782B8BA90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36C25A-D4E7-4004-AC39-66BA35636B0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6416D3-9A69-4F0F-8F90-182396A4498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C636B9C-FDE8-4F3A-84F6-DB92DA37BC9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A1906D9-027E-432A-8CAF-A42578CD64F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D3B37BD-E696-4CA0-8A07-2030F16C029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154EB8-CB87-4644-AC65-05DE9A326EC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3D5F934-A8B2-401F-8699-483D945C176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DC047A0-D758-418C-9064-EC93FFDE1211}"/>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EAF36EC-6BD7-4F7D-8DE7-A25CDF48159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65CE41D-CBDA-4D18-89F8-982224CD12D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F2ACDE7-76B5-4C03-89CB-76F982858FD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3A0E11A-85D5-4B75-AA4E-D4FE3BA0C7A3}"/>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6BF6C65-1AA2-4F6E-95BC-8E7EC334B584}"/>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A778E21-F49D-4E74-A86D-100831132882}"/>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35B97F8-9E0C-4333-BB3E-C1E30281006B}"/>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27C89AC-CD53-4609-8345-F60E9FD68C70}"/>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12E2D26-0063-4DF7-94DC-74F48EB1B58C}"/>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74A6AFA-9031-4D4F-8D0F-F6EA296E63AC}"/>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89DAECD-DDD7-4DE9-89AB-A25835464DB9}"/>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DD5D842-A615-4AB6-9624-0E3B9A7156C2}"/>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2282176-C5AD-4738-8393-E1E9127A7BED}"/>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DBC2BA9-24FC-4B9B-B430-785EF4A2C1C8}"/>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F0D3131-1BBF-4618-8A4B-C68C99445D43}"/>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486082E-F8A3-4E09-810E-167495247A0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4DA8302E-8883-4013-8A7B-08F22648AD9B}"/>
            </a:ext>
          </a:extLst>
        </xdr:cNvPr>
        <xdr:cNvCxnSpPr/>
      </xdr:nvCxnSpPr>
      <xdr:spPr>
        <a:xfrm flipV="1">
          <a:off x="4180840" y="5513070"/>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0E3A965A-B846-4CED-B015-AB9377C50DE0}"/>
            </a:ext>
          </a:extLst>
        </xdr:cNvPr>
        <xdr:cNvSpPr txBox="1"/>
      </xdr:nvSpPr>
      <xdr:spPr>
        <a:xfrm>
          <a:off x="4219575"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926EF83A-99C2-48CC-9020-3EE9C7427F87}"/>
            </a:ext>
          </a:extLst>
        </xdr:cNvPr>
        <xdr:cNvCxnSpPr/>
      </xdr:nvCxnSpPr>
      <xdr:spPr>
        <a:xfrm>
          <a:off x="4105275" y="6788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AAC84DD6-2B09-4E94-9EB3-9E8761D77076}"/>
            </a:ext>
          </a:extLst>
        </xdr:cNvPr>
        <xdr:cNvSpPr txBox="1"/>
      </xdr:nvSpPr>
      <xdr:spPr>
        <a:xfrm>
          <a:off x="4219575"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9E32148B-E871-4E5F-A6F0-5B61864B6782}"/>
            </a:ext>
          </a:extLst>
        </xdr:cNvPr>
        <xdr:cNvCxnSpPr/>
      </xdr:nvCxnSpPr>
      <xdr:spPr>
        <a:xfrm>
          <a:off x="4105275" y="5513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C2C1FF55-35C6-4CDC-9637-F919D2F1D7B7}"/>
            </a:ext>
          </a:extLst>
        </xdr:cNvPr>
        <xdr:cNvSpPr txBox="1"/>
      </xdr:nvSpPr>
      <xdr:spPr>
        <a:xfrm>
          <a:off x="4219575" y="6189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2651CC0C-846C-489B-AF9E-C8EF4E55CDEF}"/>
            </a:ext>
          </a:extLst>
        </xdr:cNvPr>
        <xdr:cNvSpPr/>
      </xdr:nvSpPr>
      <xdr:spPr>
        <a:xfrm>
          <a:off x="4124325" y="62115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6969B391-FBE9-4C6F-8A47-3E63DA8AAB52}"/>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C7B2DD5F-5A69-4ECB-8025-0F2D55CB3F8A}"/>
            </a:ext>
          </a:extLst>
        </xdr:cNvPr>
        <xdr:cNvSpPr/>
      </xdr:nvSpPr>
      <xdr:spPr>
        <a:xfrm>
          <a:off x="2571750" y="61734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75FAC44C-E29F-4C56-B80E-6CD066C3F844}"/>
            </a:ext>
          </a:extLst>
        </xdr:cNvPr>
        <xdr:cNvSpPr/>
      </xdr:nvSpPr>
      <xdr:spPr>
        <a:xfrm>
          <a:off x="1781175" y="61620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7C8055B1-F5E7-4B16-85B7-1D12E6FE2C0F}"/>
            </a:ext>
          </a:extLst>
        </xdr:cNvPr>
        <xdr:cNvSpPr/>
      </xdr:nvSpPr>
      <xdr:spPr>
        <a:xfrm>
          <a:off x="981075" y="6174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699B49F-9B2E-4A96-8D99-F529CA8261B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4B3E6D1-1184-4D91-BE8D-537237C0F5A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033C551-A6B1-4F84-A921-C7FFF723C409}"/>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F24E173-6076-48B1-B596-CB95C6E03B0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593A610-B825-4B9D-996A-AE9FA7DAA73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113030</xdr:rowOff>
    </xdr:from>
    <xdr:to>
      <xdr:col>24</xdr:col>
      <xdr:colOff>114300</xdr:colOff>
      <xdr:row>38</xdr:row>
      <xdr:rowOff>43180</xdr:rowOff>
    </xdr:to>
    <xdr:sp macro="" textlink="">
      <xdr:nvSpPr>
        <xdr:cNvPr id="73" name="楕円 72">
          <a:extLst>
            <a:ext uri="{FF2B5EF4-FFF2-40B4-BE49-F238E27FC236}">
              <a16:creationId xmlns:a16="http://schemas.microsoft.com/office/drawing/2014/main" id="{8074D6B0-8BB1-4F75-8F8C-03D82A7BD0E1}"/>
            </a:ext>
          </a:extLst>
        </xdr:cNvPr>
        <xdr:cNvSpPr/>
      </xdr:nvSpPr>
      <xdr:spPr>
        <a:xfrm>
          <a:off x="4124325" y="61137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135907</xdr:rowOff>
    </xdr:from>
    <xdr:ext cx="405111" cy="259045"/>
    <xdr:sp macro="" textlink="">
      <xdr:nvSpPr>
        <xdr:cNvPr id="74" name="【道路】&#10;有形固定資産減価償却率該当値テキスト">
          <a:extLst>
            <a:ext uri="{FF2B5EF4-FFF2-40B4-BE49-F238E27FC236}">
              <a16:creationId xmlns:a16="http://schemas.microsoft.com/office/drawing/2014/main" id="{342A8699-E64E-4A25-B0B9-7DC5430C31D5}"/>
            </a:ext>
          </a:extLst>
        </xdr:cNvPr>
        <xdr:cNvSpPr txBox="1"/>
      </xdr:nvSpPr>
      <xdr:spPr>
        <a:xfrm>
          <a:off x="4219575"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107315</xdr:rowOff>
    </xdr:from>
    <xdr:to>
      <xdr:col>20</xdr:col>
      <xdr:colOff>38100</xdr:colOff>
      <xdr:row>38</xdr:row>
      <xdr:rowOff>37465</xdr:rowOff>
    </xdr:to>
    <xdr:sp macro="" textlink="">
      <xdr:nvSpPr>
        <xdr:cNvPr id="75" name="楕円 74">
          <a:extLst>
            <a:ext uri="{FF2B5EF4-FFF2-40B4-BE49-F238E27FC236}">
              <a16:creationId xmlns:a16="http://schemas.microsoft.com/office/drawing/2014/main" id="{B8CB0105-A742-480E-B760-D5C233F4E0F8}"/>
            </a:ext>
          </a:extLst>
        </xdr:cNvPr>
        <xdr:cNvSpPr/>
      </xdr:nvSpPr>
      <xdr:spPr>
        <a:xfrm>
          <a:off x="3381375" y="61048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158115</xdr:rowOff>
    </xdr:from>
    <xdr:to>
      <xdr:col>24</xdr:col>
      <xdr:colOff>63500</xdr:colOff>
      <xdr:row>37</xdr:row>
      <xdr:rowOff>163830</xdr:rowOff>
    </xdr:to>
    <xdr:cxnSp macro="">
      <xdr:nvCxnSpPr>
        <xdr:cNvPr id="76" name="直線コネクタ 75">
          <a:extLst>
            <a:ext uri="{FF2B5EF4-FFF2-40B4-BE49-F238E27FC236}">
              <a16:creationId xmlns:a16="http://schemas.microsoft.com/office/drawing/2014/main" id="{3601CB24-CBC3-4540-BAFF-5DFBAC9FEC06}"/>
            </a:ext>
          </a:extLst>
        </xdr:cNvPr>
        <xdr:cNvCxnSpPr/>
      </xdr:nvCxnSpPr>
      <xdr:spPr>
        <a:xfrm>
          <a:off x="3429000" y="616204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86360</xdr:rowOff>
    </xdr:from>
    <xdr:to>
      <xdr:col>15</xdr:col>
      <xdr:colOff>101600</xdr:colOff>
      <xdr:row>38</xdr:row>
      <xdr:rowOff>16510</xdr:rowOff>
    </xdr:to>
    <xdr:sp macro="" textlink="">
      <xdr:nvSpPr>
        <xdr:cNvPr id="77" name="楕円 76">
          <a:extLst>
            <a:ext uri="{FF2B5EF4-FFF2-40B4-BE49-F238E27FC236}">
              <a16:creationId xmlns:a16="http://schemas.microsoft.com/office/drawing/2014/main" id="{3C5141A1-5612-4DD3-8759-114AC2968F5D}"/>
            </a:ext>
          </a:extLst>
        </xdr:cNvPr>
        <xdr:cNvSpPr/>
      </xdr:nvSpPr>
      <xdr:spPr>
        <a:xfrm>
          <a:off x="2571750" y="60839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137160</xdr:rowOff>
    </xdr:from>
    <xdr:to>
      <xdr:col>19</xdr:col>
      <xdr:colOff>177800</xdr:colOff>
      <xdr:row>37</xdr:row>
      <xdr:rowOff>158115</xdr:rowOff>
    </xdr:to>
    <xdr:cxnSp macro="">
      <xdr:nvCxnSpPr>
        <xdr:cNvPr id="78" name="直線コネクタ 77">
          <a:extLst>
            <a:ext uri="{FF2B5EF4-FFF2-40B4-BE49-F238E27FC236}">
              <a16:creationId xmlns:a16="http://schemas.microsoft.com/office/drawing/2014/main" id="{FC974370-AFDA-478E-9397-3F82167E754E}"/>
            </a:ext>
          </a:extLst>
        </xdr:cNvPr>
        <xdr:cNvCxnSpPr/>
      </xdr:nvCxnSpPr>
      <xdr:spPr>
        <a:xfrm>
          <a:off x="2619375" y="6141085"/>
          <a:ext cx="80962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65405</xdr:rowOff>
    </xdr:from>
    <xdr:to>
      <xdr:col>10</xdr:col>
      <xdr:colOff>165100</xdr:colOff>
      <xdr:row>37</xdr:row>
      <xdr:rowOff>167005</xdr:rowOff>
    </xdr:to>
    <xdr:sp macro="" textlink="">
      <xdr:nvSpPr>
        <xdr:cNvPr id="79" name="楕円 78">
          <a:extLst>
            <a:ext uri="{FF2B5EF4-FFF2-40B4-BE49-F238E27FC236}">
              <a16:creationId xmlns:a16="http://schemas.microsoft.com/office/drawing/2014/main" id="{50BCBAA3-1664-4AD9-80A6-619E90F16DCB}"/>
            </a:ext>
          </a:extLst>
        </xdr:cNvPr>
        <xdr:cNvSpPr/>
      </xdr:nvSpPr>
      <xdr:spPr>
        <a:xfrm>
          <a:off x="1781175" y="60693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116205</xdr:rowOff>
    </xdr:from>
    <xdr:to>
      <xdr:col>15</xdr:col>
      <xdr:colOff>50800</xdr:colOff>
      <xdr:row>37</xdr:row>
      <xdr:rowOff>137160</xdr:rowOff>
    </xdr:to>
    <xdr:cxnSp macro="">
      <xdr:nvCxnSpPr>
        <xdr:cNvPr id="80" name="直線コネクタ 79">
          <a:extLst>
            <a:ext uri="{FF2B5EF4-FFF2-40B4-BE49-F238E27FC236}">
              <a16:creationId xmlns:a16="http://schemas.microsoft.com/office/drawing/2014/main" id="{4AB5D0F8-78D5-4D85-872F-57348F7B4D01}"/>
            </a:ext>
          </a:extLst>
        </xdr:cNvPr>
        <xdr:cNvCxnSpPr/>
      </xdr:nvCxnSpPr>
      <xdr:spPr>
        <a:xfrm>
          <a:off x="1828800" y="6116955"/>
          <a:ext cx="79057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48260</xdr:rowOff>
    </xdr:from>
    <xdr:to>
      <xdr:col>6</xdr:col>
      <xdr:colOff>38100</xdr:colOff>
      <xdr:row>37</xdr:row>
      <xdr:rowOff>149860</xdr:rowOff>
    </xdr:to>
    <xdr:sp macro="" textlink="">
      <xdr:nvSpPr>
        <xdr:cNvPr id="81" name="楕円 80">
          <a:extLst>
            <a:ext uri="{FF2B5EF4-FFF2-40B4-BE49-F238E27FC236}">
              <a16:creationId xmlns:a16="http://schemas.microsoft.com/office/drawing/2014/main" id="{1AEA93D4-058A-414A-82EB-D999F3819A8D}"/>
            </a:ext>
          </a:extLst>
        </xdr:cNvPr>
        <xdr:cNvSpPr/>
      </xdr:nvSpPr>
      <xdr:spPr>
        <a:xfrm>
          <a:off x="981075" y="60458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99060</xdr:rowOff>
    </xdr:from>
    <xdr:to>
      <xdr:col>10</xdr:col>
      <xdr:colOff>114300</xdr:colOff>
      <xdr:row>37</xdr:row>
      <xdr:rowOff>116205</xdr:rowOff>
    </xdr:to>
    <xdr:cxnSp macro="">
      <xdr:nvCxnSpPr>
        <xdr:cNvPr id="82" name="直線コネクタ 81">
          <a:extLst>
            <a:ext uri="{FF2B5EF4-FFF2-40B4-BE49-F238E27FC236}">
              <a16:creationId xmlns:a16="http://schemas.microsoft.com/office/drawing/2014/main" id="{F93CDE6B-7136-4DD0-8848-D9B777261224}"/>
            </a:ext>
          </a:extLst>
        </xdr:cNvPr>
        <xdr:cNvCxnSpPr/>
      </xdr:nvCxnSpPr>
      <xdr:spPr>
        <a:xfrm>
          <a:off x="1028700" y="6102985"/>
          <a:ext cx="8001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45F105D5-E155-4270-95A3-F432B5388CD6}"/>
            </a:ext>
          </a:extLst>
        </xdr:cNvPr>
        <xdr:cNvSpPr txBox="1"/>
      </xdr:nvSpPr>
      <xdr:spPr>
        <a:xfrm>
          <a:off x="32391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C96DE793-B84B-4ED5-9BA5-B825FDD2C5C4}"/>
            </a:ext>
          </a:extLst>
        </xdr:cNvPr>
        <xdr:cNvSpPr txBox="1"/>
      </xdr:nvSpPr>
      <xdr:spPr>
        <a:xfrm>
          <a:off x="2439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44E9336B-6826-43D7-A5F6-C9284AA14D53}"/>
            </a:ext>
          </a:extLst>
        </xdr:cNvPr>
        <xdr:cNvSpPr txBox="1"/>
      </xdr:nvSpPr>
      <xdr:spPr>
        <a:xfrm>
          <a:off x="1648469"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546A3151-9D88-4A60-8342-F0D2D47C1CCF}"/>
            </a:ext>
          </a:extLst>
        </xdr:cNvPr>
        <xdr:cNvSpPr txBox="1"/>
      </xdr:nvSpPr>
      <xdr:spPr>
        <a:xfrm>
          <a:off x="848369" y="6266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53992</xdr:rowOff>
    </xdr:from>
    <xdr:ext cx="405111" cy="259045"/>
    <xdr:sp macro="" textlink="">
      <xdr:nvSpPr>
        <xdr:cNvPr id="87" name="n_1mainValue【道路】&#10;有形固定資産減価償却率">
          <a:extLst>
            <a:ext uri="{FF2B5EF4-FFF2-40B4-BE49-F238E27FC236}">
              <a16:creationId xmlns:a16="http://schemas.microsoft.com/office/drawing/2014/main" id="{ADCF312C-56F6-4C95-8584-938EFFA6ED03}"/>
            </a:ext>
          </a:extLst>
        </xdr:cNvPr>
        <xdr:cNvSpPr txBox="1"/>
      </xdr:nvSpPr>
      <xdr:spPr>
        <a:xfrm>
          <a:off x="323914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33037</xdr:rowOff>
    </xdr:from>
    <xdr:ext cx="405111" cy="259045"/>
    <xdr:sp macro="" textlink="">
      <xdr:nvSpPr>
        <xdr:cNvPr id="88" name="n_2mainValue【道路】&#10;有形固定資産減価償却率">
          <a:extLst>
            <a:ext uri="{FF2B5EF4-FFF2-40B4-BE49-F238E27FC236}">
              <a16:creationId xmlns:a16="http://schemas.microsoft.com/office/drawing/2014/main" id="{C50F5DA5-E410-41D3-90AC-011B40C83923}"/>
            </a:ext>
          </a:extLst>
        </xdr:cNvPr>
        <xdr:cNvSpPr txBox="1"/>
      </xdr:nvSpPr>
      <xdr:spPr>
        <a:xfrm>
          <a:off x="2439044" y="5868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12082</xdr:rowOff>
    </xdr:from>
    <xdr:ext cx="405111" cy="259045"/>
    <xdr:sp macro="" textlink="">
      <xdr:nvSpPr>
        <xdr:cNvPr id="89" name="n_3mainValue【道路】&#10;有形固定資産減価償却率">
          <a:extLst>
            <a:ext uri="{FF2B5EF4-FFF2-40B4-BE49-F238E27FC236}">
              <a16:creationId xmlns:a16="http://schemas.microsoft.com/office/drawing/2014/main" id="{35D1302A-CC4F-4ED8-BCAD-D16E95FD0397}"/>
            </a:ext>
          </a:extLst>
        </xdr:cNvPr>
        <xdr:cNvSpPr txBox="1"/>
      </xdr:nvSpPr>
      <xdr:spPr>
        <a:xfrm>
          <a:off x="1648469"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166387</xdr:rowOff>
    </xdr:from>
    <xdr:ext cx="405111" cy="259045"/>
    <xdr:sp macro="" textlink="">
      <xdr:nvSpPr>
        <xdr:cNvPr id="90" name="n_4mainValue【道路】&#10;有形固定資産減価償却率">
          <a:extLst>
            <a:ext uri="{FF2B5EF4-FFF2-40B4-BE49-F238E27FC236}">
              <a16:creationId xmlns:a16="http://schemas.microsoft.com/office/drawing/2014/main" id="{7DDCDB6F-7D4A-4AE6-805B-F98C7C455CEE}"/>
            </a:ext>
          </a:extLst>
        </xdr:cNvPr>
        <xdr:cNvSpPr txBox="1"/>
      </xdr:nvSpPr>
      <xdr:spPr>
        <a:xfrm>
          <a:off x="848369" y="5840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1964362-9A26-4C9A-A6B4-F60A8696BF0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00D878A-53C9-477C-A1B6-B39A07B7B6D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8B69B4A-4D9C-4E4E-AA56-FA748552C65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485AF15-B077-46EC-A418-D37E981F8A4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095E305-D057-4305-BA82-E36551CED67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ED3A121-011D-4090-8FE4-4E39E1D8B67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58A78C1-B08F-4955-B390-772582F113E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5D00AF0-0193-4AE7-966D-B868102BF19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E02B1A5-5377-4A79-ADA9-E9462E4DD79A}"/>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076C1A5-5AEC-4A63-A53E-78FFD517FA9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D27FFFB-F784-4545-B8EC-25C0075E0BED}"/>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7B55A869-361F-4579-A170-C9874652A9FD}"/>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94C6E4D-CD4B-45AE-8EBE-D927F2DFC737}"/>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16F759E2-0387-4D60-9B11-EC538636D2B2}"/>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86B28C5-8F0E-4986-A915-407B5A74AC68}"/>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96AF419-0537-48A0-9370-3B2B492B39D9}"/>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ED964219-AFFE-47FD-AA69-ABBF77A8D7AF}"/>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DBD0E23-DAFB-4EB2-9660-F979B52D5909}"/>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5AC30952-A17B-4047-8624-8AA006256D58}"/>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93D8EA90-965A-4F36-B725-98AA7DD884D2}"/>
            </a:ext>
          </a:extLst>
        </xdr:cNvPr>
        <xdr:cNvSpPr txBox="1"/>
      </xdr:nvSpPr>
      <xdr:spPr>
        <a:xfrm>
          <a:off x="54212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E3CF664-4A6A-4F75-AE30-A74F756BD917}"/>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FA26AB58-3ADF-4CA4-812D-DD3C960184A1}"/>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912C8EB6-BB5A-42B4-B159-9B33A28BB986}"/>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5BA51E73-7EB4-4DE0-8253-0A730C4AD420}"/>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3A30C9B-6995-4172-B296-21B7F52912D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2F8F515D-1E9D-45EE-BE23-C474C238FAE7}"/>
            </a:ext>
          </a:extLst>
        </xdr:cNvPr>
        <xdr:cNvCxnSpPr/>
      </xdr:nvCxnSpPr>
      <xdr:spPr>
        <a:xfrm flipV="1">
          <a:off x="9429115" y="5517065"/>
          <a:ext cx="0" cy="1339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F9D8D3A1-2310-43BD-A699-A79E71B8A008}"/>
            </a:ext>
          </a:extLst>
        </xdr:cNvPr>
        <xdr:cNvSpPr txBox="1"/>
      </xdr:nvSpPr>
      <xdr:spPr>
        <a:xfrm>
          <a:off x="9467850" y="686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3C735A5D-F62F-45A7-8742-4648106CBDC5}"/>
            </a:ext>
          </a:extLst>
        </xdr:cNvPr>
        <xdr:cNvCxnSpPr/>
      </xdr:nvCxnSpPr>
      <xdr:spPr>
        <a:xfrm>
          <a:off x="9363075" y="68561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7AF96C12-8C28-410F-8EC5-604DBE2AF435}"/>
            </a:ext>
          </a:extLst>
        </xdr:cNvPr>
        <xdr:cNvSpPr txBox="1"/>
      </xdr:nvSpPr>
      <xdr:spPr>
        <a:xfrm>
          <a:off x="9467850" y="531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FF5A3C8F-E752-4A52-9DAF-5D2FE01B2B3C}"/>
            </a:ext>
          </a:extLst>
        </xdr:cNvPr>
        <xdr:cNvCxnSpPr/>
      </xdr:nvCxnSpPr>
      <xdr:spPr>
        <a:xfrm>
          <a:off x="9363075" y="55170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4DCEBE73-49A5-42A6-925F-0D7D10F0C04C}"/>
            </a:ext>
          </a:extLst>
        </xdr:cNvPr>
        <xdr:cNvSpPr txBox="1"/>
      </xdr:nvSpPr>
      <xdr:spPr>
        <a:xfrm>
          <a:off x="9467850" y="64858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63138665-8A66-4191-9362-3BE7912A9871}"/>
            </a:ext>
          </a:extLst>
        </xdr:cNvPr>
        <xdr:cNvSpPr/>
      </xdr:nvSpPr>
      <xdr:spPr>
        <a:xfrm>
          <a:off x="9401175" y="649788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AF9AE39F-B518-41C5-8F1F-B740D91859E6}"/>
            </a:ext>
          </a:extLst>
        </xdr:cNvPr>
        <xdr:cNvSpPr/>
      </xdr:nvSpPr>
      <xdr:spPr>
        <a:xfrm>
          <a:off x="8639175" y="65132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1595AF49-D812-4E81-8473-2904D5EE1FC4}"/>
            </a:ext>
          </a:extLst>
        </xdr:cNvPr>
        <xdr:cNvSpPr/>
      </xdr:nvSpPr>
      <xdr:spPr>
        <a:xfrm>
          <a:off x="7839075" y="65166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167CE481-4BD7-4553-8B9E-A21CF228012A}"/>
            </a:ext>
          </a:extLst>
        </xdr:cNvPr>
        <xdr:cNvSpPr/>
      </xdr:nvSpPr>
      <xdr:spPr>
        <a:xfrm>
          <a:off x="7029450" y="65176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9A629132-4A9A-435C-AAF5-52FA439BE072}"/>
            </a:ext>
          </a:extLst>
        </xdr:cNvPr>
        <xdr:cNvSpPr/>
      </xdr:nvSpPr>
      <xdr:spPr>
        <a:xfrm>
          <a:off x="6238875" y="65365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C61370B-DE93-41B7-A916-38E18B4F18F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D3BC697-6B96-4835-8A42-C4BE8B23AD58}"/>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FEC5D91-BBEC-4A06-8770-EB92CAB8A7F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8AF3C39-9063-45BD-A3C6-8C3D45171B92}"/>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28AE1C2-B8ED-4BFE-B6BD-0C9C6A2F535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85380</xdr:rowOff>
    </xdr:from>
    <xdr:to>
      <xdr:col>55</xdr:col>
      <xdr:colOff>50800</xdr:colOff>
      <xdr:row>40</xdr:row>
      <xdr:rowOff>15530</xdr:rowOff>
    </xdr:to>
    <xdr:sp macro="" textlink="">
      <xdr:nvSpPr>
        <xdr:cNvPr id="132" name="楕円 131">
          <a:extLst>
            <a:ext uri="{FF2B5EF4-FFF2-40B4-BE49-F238E27FC236}">
              <a16:creationId xmlns:a16="http://schemas.microsoft.com/office/drawing/2014/main" id="{BC23CC84-9F09-4816-B9D4-C249D6110EFE}"/>
            </a:ext>
          </a:extLst>
        </xdr:cNvPr>
        <xdr:cNvSpPr/>
      </xdr:nvSpPr>
      <xdr:spPr>
        <a:xfrm>
          <a:off x="9401175" y="641315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108257</xdr:rowOff>
    </xdr:from>
    <xdr:ext cx="534377" cy="259045"/>
    <xdr:sp macro="" textlink="">
      <xdr:nvSpPr>
        <xdr:cNvPr id="133" name="【道路】&#10;一人当たり延長該当値テキスト">
          <a:extLst>
            <a:ext uri="{FF2B5EF4-FFF2-40B4-BE49-F238E27FC236}">
              <a16:creationId xmlns:a16="http://schemas.microsoft.com/office/drawing/2014/main" id="{45417AE3-9437-400B-883B-F69F33353965}"/>
            </a:ext>
          </a:extLst>
        </xdr:cNvPr>
        <xdr:cNvSpPr txBox="1"/>
      </xdr:nvSpPr>
      <xdr:spPr>
        <a:xfrm>
          <a:off x="9467850" y="62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97246</xdr:rowOff>
    </xdr:from>
    <xdr:to>
      <xdr:col>50</xdr:col>
      <xdr:colOff>165100</xdr:colOff>
      <xdr:row>40</xdr:row>
      <xdr:rowOff>27396</xdr:rowOff>
    </xdr:to>
    <xdr:sp macro="" textlink="">
      <xdr:nvSpPr>
        <xdr:cNvPr id="134" name="楕円 133">
          <a:extLst>
            <a:ext uri="{FF2B5EF4-FFF2-40B4-BE49-F238E27FC236}">
              <a16:creationId xmlns:a16="http://schemas.microsoft.com/office/drawing/2014/main" id="{A4E0533B-0CFD-4AD7-99A1-4B3666B18DA7}"/>
            </a:ext>
          </a:extLst>
        </xdr:cNvPr>
        <xdr:cNvSpPr/>
      </xdr:nvSpPr>
      <xdr:spPr>
        <a:xfrm>
          <a:off x="8639175" y="64218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136180</xdr:rowOff>
    </xdr:from>
    <xdr:to>
      <xdr:col>55</xdr:col>
      <xdr:colOff>0</xdr:colOff>
      <xdr:row>39</xdr:row>
      <xdr:rowOff>148046</xdr:rowOff>
    </xdr:to>
    <xdr:cxnSp macro="">
      <xdr:nvCxnSpPr>
        <xdr:cNvPr id="135" name="直線コネクタ 134">
          <a:extLst>
            <a:ext uri="{FF2B5EF4-FFF2-40B4-BE49-F238E27FC236}">
              <a16:creationId xmlns:a16="http://schemas.microsoft.com/office/drawing/2014/main" id="{B3C22B71-76A2-4ABF-914F-869EBED52946}"/>
            </a:ext>
          </a:extLst>
        </xdr:cNvPr>
        <xdr:cNvCxnSpPr/>
      </xdr:nvCxnSpPr>
      <xdr:spPr>
        <a:xfrm flipV="1">
          <a:off x="8686800" y="6460780"/>
          <a:ext cx="742950" cy="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113117</xdr:rowOff>
    </xdr:from>
    <xdr:to>
      <xdr:col>46</xdr:col>
      <xdr:colOff>38100</xdr:colOff>
      <xdr:row>40</xdr:row>
      <xdr:rowOff>43267</xdr:rowOff>
    </xdr:to>
    <xdr:sp macro="" textlink="">
      <xdr:nvSpPr>
        <xdr:cNvPr id="136" name="楕円 135">
          <a:extLst>
            <a:ext uri="{FF2B5EF4-FFF2-40B4-BE49-F238E27FC236}">
              <a16:creationId xmlns:a16="http://schemas.microsoft.com/office/drawing/2014/main" id="{F8F915EB-624C-44FB-A172-29E0E234C621}"/>
            </a:ext>
          </a:extLst>
        </xdr:cNvPr>
        <xdr:cNvSpPr/>
      </xdr:nvSpPr>
      <xdr:spPr>
        <a:xfrm>
          <a:off x="7839075" y="64377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148046</xdr:rowOff>
    </xdr:from>
    <xdr:to>
      <xdr:col>50</xdr:col>
      <xdr:colOff>114300</xdr:colOff>
      <xdr:row>39</xdr:row>
      <xdr:rowOff>163917</xdr:rowOff>
    </xdr:to>
    <xdr:cxnSp macro="">
      <xdr:nvCxnSpPr>
        <xdr:cNvPr id="137" name="直線コネクタ 136">
          <a:extLst>
            <a:ext uri="{FF2B5EF4-FFF2-40B4-BE49-F238E27FC236}">
              <a16:creationId xmlns:a16="http://schemas.microsoft.com/office/drawing/2014/main" id="{87FFF9C0-C95D-4489-B5B9-8C57FAF634DD}"/>
            </a:ext>
          </a:extLst>
        </xdr:cNvPr>
        <xdr:cNvCxnSpPr/>
      </xdr:nvCxnSpPr>
      <xdr:spPr>
        <a:xfrm flipV="1">
          <a:off x="7886700" y="6469471"/>
          <a:ext cx="800100" cy="1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121205</xdr:rowOff>
    </xdr:from>
    <xdr:to>
      <xdr:col>41</xdr:col>
      <xdr:colOff>101600</xdr:colOff>
      <xdr:row>40</xdr:row>
      <xdr:rowOff>51355</xdr:rowOff>
    </xdr:to>
    <xdr:sp macro="" textlink="">
      <xdr:nvSpPr>
        <xdr:cNvPr id="138" name="楕円 137">
          <a:extLst>
            <a:ext uri="{FF2B5EF4-FFF2-40B4-BE49-F238E27FC236}">
              <a16:creationId xmlns:a16="http://schemas.microsoft.com/office/drawing/2014/main" id="{44C1EFFF-F350-4F01-B5D9-DC57D374EBC7}"/>
            </a:ext>
          </a:extLst>
        </xdr:cNvPr>
        <xdr:cNvSpPr/>
      </xdr:nvSpPr>
      <xdr:spPr>
        <a:xfrm>
          <a:off x="7029450" y="64489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163917</xdr:rowOff>
    </xdr:from>
    <xdr:to>
      <xdr:col>45</xdr:col>
      <xdr:colOff>177800</xdr:colOff>
      <xdr:row>40</xdr:row>
      <xdr:rowOff>555</xdr:rowOff>
    </xdr:to>
    <xdr:cxnSp macro="">
      <xdr:nvCxnSpPr>
        <xdr:cNvPr id="139" name="直線コネクタ 138">
          <a:extLst>
            <a:ext uri="{FF2B5EF4-FFF2-40B4-BE49-F238E27FC236}">
              <a16:creationId xmlns:a16="http://schemas.microsoft.com/office/drawing/2014/main" id="{4A3D1C14-831E-45F5-8544-128FDBFBE956}"/>
            </a:ext>
          </a:extLst>
        </xdr:cNvPr>
        <xdr:cNvCxnSpPr/>
      </xdr:nvCxnSpPr>
      <xdr:spPr>
        <a:xfrm flipV="1">
          <a:off x="7077075" y="6485342"/>
          <a:ext cx="809625"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90072</xdr:rowOff>
    </xdr:from>
    <xdr:to>
      <xdr:col>36</xdr:col>
      <xdr:colOff>165100</xdr:colOff>
      <xdr:row>41</xdr:row>
      <xdr:rowOff>20222</xdr:rowOff>
    </xdr:to>
    <xdr:sp macro="" textlink="">
      <xdr:nvSpPr>
        <xdr:cNvPr id="140" name="楕円 139">
          <a:extLst>
            <a:ext uri="{FF2B5EF4-FFF2-40B4-BE49-F238E27FC236}">
              <a16:creationId xmlns:a16="http://schemas.microsoft.com/office/drawing/2014/main" id="{A4160B63-F798-4930-9253-24A1104A28C3}"/>
            </a:ext>
          </a:extLst>
        </xdr:cNvPr>
        <xdr:cNvSpPr/>
      </xdr:nvSpPr>
      <xdr:spPr>
        <a:xfrm>
          <a:off x="6238875" y="65734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555</xdr:rowOff>
    </xdr:from>
    <xdr:to>
      <xdr:col>41</xdr:col>
      <xdr:colOff>50800</xdr:colOff>
      <xdr:row>40</xdr:row>
      <xdr:rowOff>140872</xdr:rowOff>
    </xdr:to>
    <xdr:cxnSp macro="">
      <xdr:nvCxnSpPr>
        <xdr:cNvPr id="141" name="直線コネクタ 140">
          <a:extLst>
            <a:ext uri="{FF2B5EF4-FFF2-40B4-BE49-F238E27FC236}">
              <a16:creationId xmlns:a16="http://schemas.microsoft.com/office/drawing/2014/main" id="{3EEAB164-9664-40C4-A13D-2EF629BAD23C}"/>
            </a:ext>
          </a:extLst>
        </xdr:cNvPr>
        <xdr:cNvCxnSpPr/>
      </xdr:nvCxnSpPr>
      <xdr:spPr>
        <a:xfrm flipV="1">
          <a:off x="6286500" y="6487080"/>
          <a:ext cx="790575" cy="14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BA76F36D-E2C3-43F6-847C-A75F47A14BDB}"/>
            </a:ext>
          </a:extLst>
        </xdr:cNvPr>
        <xdr:cNvSpPr txBox="1"/>
      </xdr:nvSpPr>
      <xdr:spPr>
        <a:xfrm>
          <a:off x="8429136" y="660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B03AAC17-5B27-4E6C-AF05-6FC51EDB6289}"/>
            </a:ext>
          </a:extLst>
        </xdr:cNvPr>
        <xdr:cNvSpPr txBox="1"/>
      </xdr:nvSpPr>
      <xdr:spPr>
        <a:xfrm>
          <a:off x="7648086" y="660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1C41AEA1-A7EE-492D-92CC-4A6C61B923A0}"/>
            </a:ext>
          </a:extLst>
        </xdr:cNvPr>
        <xdr:cNvSpPr txBox="1"/>
      </xdr:nvSpPr>
      <xdr:spPr>
        <a:xfrm>
          <a:off x="6847986" y="661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6C2DA93D-E13D-44EA-A709-D3DAB2727C17}"/>
            </a:ext>
          </a:extLst>
        </xdr:cNvPr>
        <xdr:cNvSpPr txBox="1"/>
      </xdr:nvSpPr>
      <xdr:spPr>
        <a:xfrm>
          <a:off x="6038361" y="632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43923</xdr:rowOff>
    </xdr:from>
    <xdr:ext cx="534377" cy="259045"/>
    <xdr:sp macro="" textlink="">
      <xdr:nvSpPr>
        <xdr:cNvPr id="146" name="n_1mainValue【道路】&#10;一人当たり延長">
          <a:extLst>
            <a:ext uri="{FF2B5EF4-FFF2-40B4-BE49-F238E27FC236}">
              <a16:creationId xmlns:a16="http://schemas.microsoft.com/office/drawing/2014/main" id="{F0155EF8-E5FF-47FE-80B0-840FCA8B9F4B}"/>
            </a:ext>
          </a:extLst>
        </xdr:cNvPr>
        <xdr:cNvSpPr txBox="1"/>
      </xdr:nvSpPr>
      <xdr:spPr>
        <a:xfrm>
          <a:off x="8429136" y="620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59794</xdr:rowOff>
    </xdr:from>
    <xdr:ext cx="534377" cy="259045"/>
    <xdr:sp macro="" textlink="">
      <xdr:nvSpPr>
        <xdr:cNvPr id="147" name="n_2mainValue【道路】&#10;一人当たり延長">
          <a:extLst>
            <a:ext uri="{FF2B5EF4-FFF2-40B4-BE49-F238E27FC236}">
              <a16:creationId xmlns:a16="http://schemas.microsoft.com/office/drawing/2014/main" id="{7B0ED3F0-387C-4CA1-91D7-947BFAE7D7DD}"/>
            </a:ext>
          </a:extLst>
        </xdr:cNvPr>
        <xdr:cNvSpPr txBox="1"/>
      </xdr:nvSpPr>
      <xdr:spPr>
        <a:xfrm>
          <a:off x="7648086" y="622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67882</xdr:rowOff>
    </xdr:from>
    <xdr:ext cx="534377" cy="259045"/>
    <xdr:sp macro="" textlink="">
      <xdr:nvSpPr>
        <xdr:cNvPr id="148" name="n_3mainValue【道路】&#10;一人当たり延長">
          <a:extLst>
            <a:ext uri="{FF2B5EF4-FFF2-40B4-BE49-F238E27FC236}">
              <a16:creationId xmlns:a16="http://schemas.microsoft.com/office/drawing/2014/main" id="{2ECE0C67-00F6-4694-93F3-0A770F751D35}"/>
            </a:ext>
          </a:extLst>
        </xdr:cNvPr>
        <xdr:cNvSpPr txBox="1"/>
      </xdr:nvSpPr>
      <xdr:spPr>
        <a:xfrm>
          <a:off x="6847986" y="622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11349</xdr:rowOff>
    </xdr:from>
    <xdr:ext cx="534377" cy="259045"/>
    <xdr:sp macro="" textlink="">
      <xdr:nvSpPr>
        <xdr:cNvPr id="149" name="n_4mainValue【道路】&#10;一人当たり延長">
          <a:extLst>
            <a:ext uri="{FF2B5EF4-FFF2-40B4-BE49-F238E27FC236}">
              <a16:creationId xmlns:a16="http://schemas.microsoft.com/office/drawing/2014/main" id="{AD637DDE-BD6D-42F9-8B79-67A20681C43A}"/>
            </a:ext>
          </a:extLst>
        </xdr:cNvPr>
        <xdr:cNvSpPr txBox="1"/>
      </xdr:nvSpPr>
      <xdr:spPr>
        <a:xfrm>
          <a:off x="6038361" y="665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DE677524-9990-472D-85F4-8762AD79E28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71D9313-3314-4573-8820-E2EF9BB7B2C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B259715-52FD-48D7-9872-0D673E458A26}"/>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14BBD29-C035-46AD-97C2-DC2D2F7EB81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D829BD3-677E-45FE-914E-D993E0D0D0CD}"/>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EA8BFB8-5968-4A2C-AF5E-512D94537A6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1ED08BCB-AF4C-461F-B9BE-C17EF7279BE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D48C5D8-FE46-4862-9014-CC4CC10E0CD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54537C8-26AC-490E-88FA-D475853A214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94C4435B-CE9E-42DA-B0FE-A46211DE9F1C}"/>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EBF260F-8A0B-4739-B99E-500F6B6B3C3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6B9184-27B7-4B87-895D-F658C6A2A651}"/>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ABA1EFD3-3452-448E-BE57-88BCC6242BE9}"/>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0B2FDCB-AE61-481E-8D55-55B7699F6B24}"/>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64BC58D-7FB9-43C5-889B-12478CC384FF}"/>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ADAE0811-C770-422A-8D7D-6567EE94472B}"/>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F43777C-FD64-409C-AA3C-86559F51DB77}"/>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DB96B155-A873-4C48-B13C-7EC8CCC9E44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3CC48B9-BD5F-4E93-8673-6AE045A74AED}"/>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9E749FA-294F-42C1-9230-400005A8CED5}"/>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416535A-B71D-4BFD-87C3-B2DE30562E59}"/>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15B4E0E8-1638-40C4-8481-6694367ECE29}"/>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85E6237-E7F4-47C7-96D4-D50C8068B02C}"/>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8A69945C-BADB-4C17-8E62-B3E3E458F16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4BCA677-AFB3-4957-A177-B79793A968F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DBF9C0EC-BAA3-4B24-8909-1166C2DD0CE0}"/>
            </a:ext>
          </a:extLst>
        </xdr:cNvPr>
        <xdr:cNvCxnSpPr/>
      </xdr:nvCxnSpPr>
      <xdr:spPr>
        <a:xfrm flipV="1">
          <a:off x="4180840" y="9011738"/>
          <a:ext cx="0" cy="1388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5E7B69B-E38D-4C0C-BD2E-76F52D71AE49}"/>
            </a:ext>
          </a:extLst>
        </xdr:cNvPr>
        <xdr:cNvSpPr txBox="1"/>
      </xdr:nvSpPr>
      <xdr:spPr>
        <a:xfrm>
          <a:off x="4219575" y="10404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71303293-3DA3-4A79-BD49-AE3E058C11E3}"/>
            </a:ext>
          </a:extLst>
        </xdr:cNvPr>
        <xdr:cNvCxnSpPr/>
      </xdr:nvCxnSpPr>
      <xdr:spPr>
        <a:xfrm>
          <a:off x="4105275" y="104005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47BAFAA6-51F9-4633-AB3C-AE67E905CA0B}"/>
            </a:ext>
          </a:extLst>
        </xdr:cNvPr>
        <xdr:cNvSpPr txBox="1"/>
      </xdr:nvSpPr>
      <xdr:spPr>
        <a:xfrm>
          <a:off x="4219575" y="8799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1FA5CBB2-DEA6-4BE3-9667-83B1A5A4721D}"/>
            </a:ext>
          </a:extLst>
        </xdr:cNvPr>
        <xdr:cNvCxnSpPr/>
      </xdr:nvCxnSpPr>
      <xdr:spPr>
        <a:xfrm>
          <a:off x="4105275" y="9011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ADFC501D-0694-41AC-A7E5-E16417312DE8}"/>
            </a:ext>
          </a:extLst>
        </xdr:cNvPr>
        <xdr:cNvSpPr txBox="1"/>
      </xdr:nvSpPr>
      <xdr:spPr>
        <a:xfrm>
          <a:off x="4219575" y="99550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4392E0DE-E3C9-4066-8DBC-565FB7C93A41}"/>
            </a:ext>
          </a:extLst>
        </xdr:cNvPr>
        <xdr:cNvSpPr/>
      </xdr:nvSpPr>
      <xdr:spPr>
        <a:xfrm>
          <a:off x="4124325" y="99798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EE187F71-3EBB-4C2C-9CB8-6B11D78BC594}"/>
            </a:ext>
          </a:extLst>
        </xdr:cNvPr>
        <xdr:cNvSpPr/>
      </xdr:nvSpPr>
      <xdr:spPr>
        <a:xfrm>
          <a:off x="3381375" y="99699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F83E4EAC-6F89-424C-8B79-C780F68C967D}"/>
            </a:ext>
          </a:extLst>
        </xdr:cNvPr>
        <xdr:cNvSpPr/>
      </xdr:nvSpPr>
      <xdr:spPr>
        <a:xfrm>
          <a:off x="2571750" y="99635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2B5CD45A-D0F8-4FB5-95B9-C2C53E83B9E9}"/>
            </a:ext>
          </a:extLst>
        </xdr:cNvPr>
        <xdr:cNvSpPr/>
      </xdr:nvSpPr>
      <xdr:spPr>
        <a:xfrm>
          <a:off x="1781175" y="99521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F506831A-FB3D-4441-8ABE-B0B0C3F1C988}"/>
            </a:ext>
          </a:extLst>
        </xdr:cNvPr>
        <xdr:cNvSpPr/>
      </xdr:nvSpPr>
      <xdr:spPr>
        <a:xfrm>
          <a:off x="981075" y="99325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F18D74C-2DDA-4A71-891B-F73C9E55B96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C14B87C-7E76-4088-BF85-8BEEAA4970A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F2DEFAB-08AF-4B99-904B-0F36990CB82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FAA520E-37A2-461E-AC6D-96337BAE7BA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BC2A306-37BE-42F2-AE50-03261685AB9F}"/>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140244</xdr:rowOff>
    </xdr:from>
    <xdr:to>
      <xdr:col>24</xdr:col>
      <xdr:colOff>114300</xdr:colOff>
      <xdr:row>61</xdr:row>
      <xdr:rowOff>70394</xdr:rowOff>
    </xdr:to>
    <xdr:sp macro="" textlink="">
      <xdr:nvSpPr>
        <xdr:cNvPr id="191" name="楕円 190">
          <a:extLst>
            <a:ext uri="{FF2B5EF4-FFF2-40B4-BE49-F238E27FC236}">
              <a16:creationId xmlns:a16="http://schemas.microsoft.com/office/drawing/2014/main" id="{FD7A5D3F-8ED3-4AEE-853E-8E143E5C709D}"/>
            </a:ext>
          </a:extLst>
        </xdr:cNvPr>
        <xdr:cNvSpPr/>
      </xdr:nvSpPr>
      <xdr:spPr>
        <a:xfrm>
          <a:off x="4124325" y="986844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163121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47B3637-B97A-4F6C-B311-9377173564BD}"/>
            </a:ext>
          </a:extLst>
        </xdr:cNvPr>
        <xdr:cNvSpPr txBox="1"/>
      </xdr:nvSpPr>
      <xdr:spPr>
        <a:xfrm>
          <a:off x="4219575" y="9723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133713</xdr:rowOff>
    </xdr:from>
    <xdr:to>
      <xdr:col>20</xdr:col>
      <xdr:colOff>38100</xdr:colOff>
      <xdr:row>61</xdr:row>
      <xdr:rowOff>63863</xdr:rowOff>
    </xdr:to>
    <xdr:sp macro="" textlink="">
      <xdr:nvSpPr>
        <xdr:cNvPr id="193" name="楕円 192">
          <a:extLst>
            <a:ext uri="{FF2B5EF4-FFF2-40B4-BE49-F238E27FC236}">
              <a16:creationId xmlns:a16="http://schemas.microsoft.com/office/drawing/2014/main" id="{6DDA0422-2850-4BB0-97C8-0C00D076DEF1}"/>
            </a:ext>
          </a:extLst>
        </xdr:cNvPr>
        <xdr:cNvSpPr/>
      </xdr:nvSpPr>
      <xdr:spPr>
        <a:xfrm>
          <a:off x="3381375" y="98587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13063</xdr:rowOff>
    </xdr:from>
    <xdr:to>
      <xdr:col>24</xdr:col>
      <xdr:colOff>63500</xdr:colOff>
      <xdr:row>61</xdr:row>
      <xdr:rowOff>19594</xdr:rowOff>
    </xdr:to>
    <xdr:cxnSp macro="">
      <xdr:nvCxnSpPr>
        <xdr:cNvPr id="194" name="直線コネクタ 193">
          <a:extLst>
            <a:ext uri="{FF2B5EF4-FFF2-40B4-BE49-F238E27FC236}">
              <a16:creationId xmlns:a16="http://schemas.microsoft.com/office/drawing/2014/main" id="{6809ED82-B880-4770-878E-764D2DCA3525}"/>
            </a:ext>
          </a:extLst>
        </xdr:cNvPr>
        <xdr:cNvCxnSpPr/>
      </xdr:nvCxnSpPr>
      <xdr:spPr>
        <a:xfrm>
          <a:off x="3429000" y="9896838"/>
          <a:ext cx="7524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128815</xdr:rowOff>
    </xdr:from>
    <xdr:to>
      <xdr:col>15</xdr:col>
      <xdr:colOff>101600</xdr:colOff>
      <xdr:row>61</xdr:row>
      <xdr:rowOff>58965</xdr:rowOff>
    </xdr:to>
    <xdr:sp macro="" textlink="">
      <xdr:nvSpPr>
        <xdr:cNvPr id="195" name="楕円 194">
          <a:extLst>
            <a:ext uri="{FF2B5EF4-FFF2-40B4-BE49-F238E27FC236}">
              <a16:creationId xmlns:a16="http://schemas.microsoft.com/office/drawing/2014/main" id="{2FAE85CD-1002-49B1-968F-DB96BF6ACF72}"/>
            </a:ext>
          </a:extLst>
        </xdr:cNvPr>
        <xdr:cNvSpPr/>
      </xdr:nvSpPr>
      <xdr:spPr>
        <a:xfrm>
          <a:off x="2571750" y="98506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8165</xdr:rowOff>
    </xdr:from>
    <xdr:to>
      <xdr:col>19</xdr:col>
      <xdr:colOff>177800</xdr:colOff>
      <xdr:row>61</xdr:row>
      <xdr:rowOff>13063</xdr:rowOff>
    </xdr:to>
    <xdr:cxnSp macro="">
      <xdr:nvCxnSpPr>
        <xdr:cNvPr id="196" name="直線コネクタ 195">
          <a:extLst>
            <a:ext uri="{FF2B5EF4-FFF2-40B4-BE49-F238E27FC236}">
              <a16:creationId xmlns:a16="http://schemas.microsoft.com/office/drawing/2014/main" id="{1B47FDA4-4BA7-4964-ADF0-70BB544E5443}"/>
            </a:ext>
          </a:extLst>
        </xdr:cNvPr>
        <xdr:cNvCxnSpPr/>
      </xdr:nvCxnSpPr>
      <xdr:spPr>
        <a:xfrm>
          <a:off x="2619375" y="989829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97" name="楕円 196">
          <a:extLst>
            <a:ext uri="{FF2B5EF4-FFF2-40B4-BE49-F238E27FC236}">
              <a16:creationId xmlns:a16="http://schemas.microsoft.com/office/drawing/2014/main" id="{FBF8066F-3684-4F1D-B918-F6DA3ABB96C8}"/>
            </a:ext>
          </a:extLst>
        </xdr:cNvPr>
        <xdr:cNvSpPr/>
      </xdr:nvSpPr>
      <xdr:spPr>
        <a:xfrm>
          <a:off x="1781175" y="986844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8165</xdr:rowOff>
    </xdr:from>
    <xdr:to>
      <xdr:col>15</xdr:col>
      <xdr:colOff>50800</xdr:colOff>
      <xdr:row>61</xdr:row>
      <xdr:rowOff>19594</xdr:rowOff>
    </xdr:to>
    <xdr:cxnSp macro="">
      <xdr:nvCxnSpPr>
        <xdr:cNvPr id="198" name="直線コネクタ 197">
          <a:extLst>
            <a:ext uri="{FF2B5EF4-FFF2-40B4-BE49-F238E27FC236}">
              <a16:creationId xmlns:a16="http://schemas.microsoft.com/office/drawing/2014/main" id="{3D3327BF-BEE9-4E9F-854A-302F22B55B82}"/>
            </a:ext>
          </a:extLst>
        </xdr:cNvPr>
        <xdr:cNvCxnSpPr/>
      </xdr:nvCxnSpPr>
      <xdr:spPr>
        <a:xfrm flipV="1">
          <a:off x="1828800" y="9898290"/>
          <a:ext cx="790575"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122283</xdr:rowOff>
    </xdr:from>
    <xdr:to>
      <xdr:col>6</xdr:col>
      <xdr:colOff>38100</xdr:colOff>
      <xdr:row>61</xdr:row>
      <xdr:rowOff>52433</xdr:rowOff>
    </xdr:to>
    <xdr:sp macro="" textlink="">
      <xdr:nvSpPr>
        <xdr:cNvPr id="199" name="楕円 198">
          <a:extLst>
            <a:ext uri="{FF2B5EF4-FFF2-40B4-BE49-F238E27FC236}">
              <a16:creationId xmlns:a16="http://schemas.microsoft.com/office/drawing/2014/main" id="{04E05B0C-3592-4086-AE4F-6D4D6106BF8A}"/>
            </a:ext>
          </a:extLst>
        </xdr:cNvPr>
        <xdr:cNvSpPr/>
      </xdr:nvSpPr>
      <xdr:spPr>
        <a:xfrm>
          <a:off x="981075" y="985048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1633</xdr:rowOff>
    </xdr:from>
    <xdr:to>
      <xdr:col>10</xdr:col>
      <xdr:colOff>114300</xdr:colOff>
      <xdr:row>61</xdr:row>
      <xdr:rowOff>19594</xdr:rowOff>
    </xdr:to>
    <xdr:cxnSp macro="">
      <xdr:nvCxnSpPr>
        <xdr:cNvPr id="200" name="直線コネクタ 199">
          <a:extLst>
            <a:ext uri="{FF2B5EF4-FFF2-40B4-BE49-F238E27FC236}">
              <a16:creationId xmlns:a16="http://schemas.microsoft.com/office/drawing/2014/main" id="{F91D7559-AA62-417B-A216-5B1D50C2F630}"/>
            </a:ext>
          </a:extLst>
        </xdr:cNvPr>
        <xdr:cNvCxnSpPr/>
      </xdr:nvCxnSpPr>
      <xdr:spPr>
        <a:xfrm>
          <a:off x="1028700" y="9888583"/>
          <a:ext cx="8001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1C0D6473-89C3-4D33-9B96-F3FF28596D24}"/>
            </a:ext>
          </a:extLst>
        </xdr:cNvPr>
        <xdr:cNvSpPr txBox="1"/>
      </xdr:nvSpPr>
      <xdr:spPr>
        <a:xfrm>
          <a:off x="3239144" y="10049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3E895EB9-7EB8-41AA-8A90-F873C145C047}"/>
            </a:ext>
          </a:extLst>
        </xdr:cNvPr>
        <xdr:cNvSpPr txBox="1"/>
      </xdr:nvSpPr>
      <xdr:spPr>
        <a:xfrm>
          <a:off x="2439044" y="100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3516150-2198-42B3-B686-BF06F0499AF6}"/>
            </a:ext>
          </a:extLst>
        </xdr:cNvPr>
        <xdr:cNvSpPr txBox="1"/>
      </xdr:nvSpPr>
      <xdr:spPr>
        <a:xfrm>
          <a:off x="1648469" y="1005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BC7B9DF-CE1D-4D1F-B0FE-FB42A2BC6EBC}"/>
            </a:ext>
          </a:extLst>
        </xdr:cNvPr>
        <xdr:cNvSpPr txBox="1"/>
      </xdr:nvSpPr>
      <xdr:spPr>
        <a:xfrm>
          <a:off x="848369" y="10031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80390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47D94E81-834E-4D60-974C-02FBD0E59DD2}"/>
            </a:ext>
          </a:extLst>
        </xdr:cNvPr>
        <xdr:cNvSpPr txBox="1"/>
      </xdr:nvSpPr>
      <xdr:spPr>
        <a:xfrm>
          <a:off x="3239144" y="964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550BBF2A-8B11-4199-B753-BA4BC746B2FA}"/>
            </a:ext>
          </a:extLst>
        </xdr:cNvPr>
        <xdr:cNvSpPr txBox="1"/>
      </xdr:nvSpPr>
      <xdr:spPr>
        <a:xfrm>
          <a:off x="2439044" y="963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E4C57B9-8DCB-45AA-920A-8BD773AACC51}"/>
            </a:ext>
          </a:extLst>
        </xdr:cNvPr>
        <xdr:cNvSpPr txBox="1"/>
      </xdr:nvSpPr>
      <xdr:spPr>
        <a:xfrm>
          <a:off x="1648469"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68960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FEC7A6B9-0216-435E-AA83-681FBD32458A}"/>
            </a:ext>
          </a:extLst>
        </xdr:cNvPr>
        <xdr:cNvSpPr txBox="1"/>
      </xdr:nvSpPr>
      <xdr:spPr>
        <a:xfrm>
          <a:off x="848369" y="9628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A6DEF00-E1F8-4411-8AD2-843A30A95F0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6A9C885-60CA-43C0-820E-F9672348804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40394B7-806D-479B-95B8-C9D3FD8E4B2B}"/>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C33238B-363A-4239-A306-6DB1DC4DBF7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8B7857F-01E7-447D-AAAA-6050E5827EB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0C38DB0-2BE6-462C-AB56-33E7C612AE0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BACF69D6-C02D-436F-BE14-2234E18BCC3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B41D1DC-EBC1-4BD4-894F-5FDD99FAB74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4A1CF079-068D-4827-A3FF-7E57851DB9C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D42D4FA-3124-428A-8903-F6FE1B89DD1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5A74399-17D5-46A4-BF19-5AE14A8A0EB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10F6D8E0-D986-4E4D-9E0A-031A5439DFE3}"/>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2AD153A3-BD9A-4E3A-BDF2-7EAF20ABB9C7}"/>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42545E94-0BE4-4247-A18B-A4EFD3EDA6C4}"/>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B2D5EEB6-A953-482E-BB8A-A697A50E6A3F}"/>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D0E59698-EDE2-4A5C-B5D6-9229C953F6C8}"/>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A9A34AA-48BA-465E-AFDA-DDAFC8155A16}"/>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A003248F-C1FF-4C48-98C0-E0D5FA9B5AEF}"/>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1FF44FF-882A-46C8-BD85-9F581337B228}"/>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3057AAB1-EE66-4368-934C-3947C3BB2E17}"/>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792E8A4-1B82-45A6-A73D-3C0E8882F7C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0C60A37-81AD-4920-8C8E-50812EE1ED03}"/>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12079A2-215D-49B6-8E03-0013765D05E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332F7EA3-7DEA-44DC-9F43-0CC2DF1695AA}"/>
            </a:ext>
          </a:extLst>
        </xdr:cNvPr>
        <xdr:cNvCxnSpPr/>
      </xdr:nvCxnSpPr>
      <xdr:spPr>
        <a:xfrm flipV="1">
          <a:off x="9429115" y="9013300"/>
          <a:ext cx="0" cy="143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D0FC103-237A-41BA-B00F-76EDB498EA83}"/>
            </a:ext>
          </a:extLst>
        </xdr:cNvPr>
        <xdr:cNvSpPr txBox="1"/>
      </xdr:nvSpPr>
      <xdr:spPr>
        <a:xfrm>
          <a:off x="9467850" y="1045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39A4EAA3-7CCD-4D8A-A7A0-7CAAF822D21E}"/>
            </a:ext>
          </a:extLst>
        </xdr:cNvPr>
        <xdr:cNvCxnSpPr/>
      </xdr:nvCxnSpPr>
      <xdr:spPr>
        <a:xfrm>
          <a:off x="9363075" y="104483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8D1511D4-FDE1-478E-9877-627E2F272326}"/>
            </a:ext>
          </a:extLst>
        </xdr:cNvPr>
        <xdr:cNvSpPr txBox="1"/>
      </xdr:nvSpPr>
      <xdr:spPr>
        <a:xfrm>
          <a:off x="9467850" y="88012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DEB3E9FE-1B57-4915-88B3-88211F11F23E}"/>
            </a:ext>
          </a:extLst>
        </xdr:cNvPr>
        <xdr:cNvCxnSpPr/>
      </xdr:nvCxnSpPr>
      <xdr:spPr>
        <a:xfrm>
          <a:off x="9363075" y="9013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F0AB52C-D41B-4AF5-82CA-95DE13489A5A}"/>
            </a:ext>
          </a:extLst>
        </xdr:cNvPr>
        <xdr:cNvSpPr txBox="1"/>
      </xdr:nvSpPr>
      <xdr:spPr>
        <a:xfrm>
          <a:off x="9467850" y="101852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FB43F76F-5D16-4798-8AC5-240E65615285}"/>
            </a:ext>
          </a:extLst>
        </xdr:cNvPr>
        <xdr:cNvSpPr/>
      </xdr:nvSpPr>
      <xdr:spPr>
        <a:xfrm>
          <a:off x="9401175" y="1021001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7C5234DD-3274-4ACF-AB15-7CC8B28F0D55}"/>
            </a:ext>
          </a:extLst>
        </xdr:cNvPr>
        <xdr:cNvSpPr/>
      </xdr:nvSpPr>
      <xdr:spPr>
        <a:xfrm>
          <a:off x="8639175" y="102111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3E36E1C5-BDE9-465D-8D5E-CA17C65181E8}"/>
            </a:ext>
          </a:extLst>
        </xdr:cNvPr>
        <xdr:cNvSpPr/>
      </xdr:nvSpPr>
      <xdr:spPr>
        <a:xfrm>
          <a:off x="7839075" y="1021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3E3FCF9B-CC60-494A-8EC2-7770C82245B2}"/>
            </a:ext>
          </a:extLst>
        </xdr:cNvPr>
        <xdr:cNvSpPr/>
      </xdr:nvSpPr>
      <xdr:spPr>
        <a:xfrm>
          <a:off x="7029450" y="102136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0D2810F3-C294-40B7-AC8E-E41506EF5A05}"/>
            </a:ext>
          </a:extLst>
        </xdr:cNvPr>
        <xdr:cNvSpPr/>
      </xdr:nvSpPr>
      <xdr:spPr>
        <a:xfrm>
          <a:off x="6238875" y="10221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B05055D-D739-4FC0-84D9-D8BA5FCCEDE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3FA9E53-0762-46E7-B835-A42BB364F21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FA8E8FB-FD70-40A3-BB87-544AA96508E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409DC71-3D9C-486E-BD70-AB32BAB31EA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B19B59C-611A-4C2A-8473-B6EDC959BD3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96396</xdr:rowOff>
    </xdr:from>
    <xdr:to>
      <xdr:col>55</xdr:col>
      <xdr:colOff>50800</xdr:colOff>
      <xdr:row>63</xdr:row>
      <xdr:rowOff>26546</xdr:rowOff>
    </xdr:to>
    <xdr:sp macro="" textlink="">
      <xdr:nvSpPr>
        <xdr:cNvPr id="248" name="楕円 247">
          <a:extLst>
            <a:ext uri="{FF2B5EF4-FFF2-40B4-BE49-F238E27FC236}">
              <a16:creationId xmlns:a16="http://schemas.microsoft.com/office/drawing/2014/main" id="{9C75B078-C033-4DA3-BC81-225458A24862}"/>
            </a:ext>
          </a:extLst>
        </xdr:cNvPr>
        <xdr:cNvSpPr/>
      </xdr:nvSpPr>
      <xdr:spPr>
        <a:xfrm>
          <a:off x="9401175" y="1014527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119273</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DD9074C-A6A0-4373-8CE6-96B34F0DAC1D}"/>
            </a:ext>
          </a:extLst>
        </xdr:cNvPr>
        <xdr:cNvSpPr txBox="1"/>
      </xdr:nvSpPr>
      <xdr:spPr>
        <a:xfrm>
          <a:off x="9467850" y="10009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107390</xdr:rowOff>
    </xdr:from>
    <xdr:to>
      <xdr:col>50</xdr:col>
      <xdr:colOff>165100</xdr:colOff>
      <xdr:row>63</xdr:row>
      <xdr:rowOff>37540</xdr:rowOff>
    </xdr:to>
    <xdr:sp macro="" textlink="">
      <xdr:nvSpPr>
        <xdr:cNvPr id="250" name="楕円 249">
          <a:extLst>
            <a:ext uri="{FF2B5EF4-FFF2-40B4-BE49-F238E27FC236}">
              <a16:creationId xmlns:a16="http://schemas.microsoft.com/office/drawing/2014/main" id="{1E85C201-A707-443A-97BD-17BABF6A553D}"/>
            </a:ext>
          </a:extLst>
        </xdr:cNvPr>
        <xdr:cNvSpPr/>
      </xdr:nvSpPr>
      <xdr:spPr>
        <a:xfrm>
          <a:off x="8639175" y="101530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147196</xdr:rowOff>
    </xdr:from>
    <xdr:to>
      <xdr:col>55</xdr:col>
      <xdr:colOff>0</xdr:colOff>
      <xdr:row>62</xdr:row>
      <xdr:rowOff>158190</xdr:rowOff>
    </xdr:to>
    <xdr:cxnSp macro="">
      <xdr:nvCxnSpPr>
        <xdr:cNvPr id="251" name="直線コネクタ 250">
          <a:extLst>
            <a:ext uri="{FF2B5EF4-FFF2-40B4-BE49-F238E27FC236}">
              <a16:creationId xmlns:a16="http://schemas.microsoft.com/office/drawing/2014/main" id="{6B6B46EB-2DC9-4868-A3CC-6D423E8D3E6A}"/>
            </a:ext>
          </a:extLst>
        </xdr:cNvPr>
        <xdr:cNvCxnSpPr/>
      </xdr:nvCxnSpPr>
      <xdr:spPr>
        <a:xfrm flipV="1">
          <a:off x="8686800" y="10192896"/>
          <a:ext cx="742950" cy="1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118906</xdr:rowOff>
    </xdr:from>
    <xdr:to>
      <xdr:col>46</xdr:col>
      <xdr:colOff>38100</xdr:colOff>
      <xdr:row>63</xdr:row>
      <xdr:rowOff>49056</xdr:rowOff>
    </xdr:to>
    <xdr:sp macro="" textlink="">
      <xdr:nvSpPr>
        <xdr:cNvPr id="252" name="楕円 251">
          <a:extLst>
            <a:ext uri="{FF2B5EF4-FFF2-40B4-BE49-F238E27FC236}">
              <a16:creationId xmlns:a16="http://schemas.microsoft.com/office/drawing/2014/main" id="{5047C116-7B22-47B4-BE13-80FF73FF3D23}"/>
            </a:ext>
          </a:extLst>
        </xdr:cNvPr>
        <xdr:cNvSpPr/>
      </xdr:nvSpPr>
      <xdr:spPr>
        <a:xfrm>
          <a:off x="7839075" y="1017095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158190</xdr:rowOff>
    </xdr:from>
    <xdr:to>
      <xdr:col>50</xdr:col>
      <xdr:colOff>114300</xdr:colOff>
      <xdr:row>62</xdr:row>
      <xdr:rowOff>169706</xdr:rowOff>
    </xdr:to>
    <xdr:cxnSp macro="">
      <xdr:nvCxnSpPr>
        <xdr:cNvPr id="253" name="直線コネクタ 252">
          <a:extLst>
            <a:ext uri="{FF2B5EF4-FFF2-40B4-BE49-F238E27FC236}">
              <a16:creationId xmlns:a16="http://schemas.microsoft.com/office/drawing/2014/main" id="{4496AF1F-62A4-47E3-B21C-C008ECA62063}"/>
            </a:ext>
          </a:extLst>
        </xdr:cNvPr>
        <xdr:cNvCxnSpPr/>
      </xdr:nvCxnSpPr>
      <xdr:spPr>
        <a:xfrm flipV="1">
          <a:off x="7886700" y="1021024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131825</xdr:rowOff>
    </xdr:from>
    <xdr:to>
      <xdr:col>41</xdr:col>
      <xdr:colOff>101600</xdr:colOff>
      <xdr:row>63</xdr:row>
      <xdr:rowOff>61975</xdr:rowOff>
    </xdr:to>
    <xdr:sp macro="" textlink="">
      <xdr:nvSpPr>
        <xdr:cNvPr id="254" name="楕円 253">
          <a:extLst>
            <a:ext uri="{FF2B5EF4-FFF2-40B4-BE49-F238E27FC236}">
              <a16:creationId xmlns:a16="http://schemas.microsoft.com/office/drawing/2014/main" id="{E934DB45-5D82-4089-BCCD-A90BC7161915}"/>
            </a:ext>
          </a:extLst>
        </xdr:cNvPr>
        <xdr:cNvSpPr/>
      </xdr:nvSpPr>
      <xdr:spPr>
        <a:xfrm>
          <a:off x="7029450" y="10180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169706</xdr:rowOff>
    </xdr:from>
    <xdr:to>
      <xdr:col>45</xdr:col>
      <xdr:colOff>177800</xdr:colOff>
      <xdr:row>63</xdr:row>
      <xdr:rowOff>11175</xdr:rowOff>
    </xdr:to>
    <xdr:cxnSp macro="">
      <xdr:nvCxnSpPr>
        <xdr:cNvPr id="255" name="直線コネクタ 254">
          <a:extLst>
            <a:ext uri="{FF2B5EF4-FFF2-40B4-BE49-F238E27FC236}">
              <a16:creationId xmlns:a16="http://schemas.microsoft.com/office/drawing/2014/main" id="{52F93911-5455-425A-B7F4-84C12178E4F3}"/>
            </a:ext>
          </a:extLst>
        </xdr:cNvPr>
        <xdr:cNvCxnSpPr/>
      </xdr:nvCxnSpPr>
      <xdr:spPr>
        <a:xfrm flipV="1">
          <a:off x="7077075" y="10209056"/>
          <a:ext cx="809625" cy="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137726</xdr:rowOff>
    </xdr:from>
    <xdr:to>
      <xdr:col>36</xdr:col>
      <xdr:colOff>165100</xdr:colOff>
      <xdr:row>63</xdr:row>
      <xdr:rowOff>67876</xdr:rowOff>
    </xdr:to>
    <xdr:sp macro="" textlink="">
      <xdr:nvSpPr>
        <xdr:cNvPr id="256" name="楕円 255">
          <a:extLst>
            <a:ext uri="{FF2B5EF4-FFF2-40B4-BE49-F238E27FC236}">
              <a16:creationId xmlns:a16="http://schemas.microsoft.com/office/drawing/2014/main" id="{1E758B85-349D-4263-AD47-3DD66273D463}"/>
            </a:ext>
          </a:extLst>
        </xdr:cNvPr>
        <xdr:cNvSpPr/>
      </xdr:nvSpPr>
      <xdr:spPr>
        <a:xfrm>
          <a:off x="6238875" y="1018977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11175</xdr:rowOff>
    </xdr:from>
    <xdr:to>
      <xdr:col>41</xdr:col>
      <xdr:colOff>50800</xdr:colOff>
      <xdr:row>63</xdr:row>
      <xdr:rowOff>17076</xdr:rowOff>
    </xdr:to>
    <xdr:cxnSp macro="">
      <xdr:nvCxnSpPr>
        <xdr:cNvPr id="257" name="直線コネクタ 256">
          <a:extLst>
            <a:ext uri="{FF2B5EF4-FFF2-40B4-BE49-F238E27FC236}">
              <a16:creationId xmlns:a16="http://schemas.microsoft.com/office/drawing/2014/main" id="{C1FD0224-E325-40B2-931D-6B6B8422B66E}"/>
            </a:ext>
          </a:extLst>
        </xdr:cNvPr>
        <xdr:cNvCxnSpPr/>
      </xdr:nvCxnSpPr>
      <xdr:spPr>
        <a:xfrm flipV="1">
          <a:off x="6286500" y="10218800"/>
          <a:ext cx="790575" cy="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4B1D167E-879D-4F1A-BE17-59030E9F880D}"/>
            </a:ext>
          </a:extLst>
        </xdr:cNvPr>
        <xdr:cNvSpPr txBox="1"/>
      </xdr:nvSpPr>
      <xdr:spPr>
        <a:xfrm>
          <a:off x="8399995" y="10294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6CEAD2CA-775F-4897-B445-36E09EADB0DF}"/>
            </a:ext>
          </a:extLst>
        </xdr:cNvPr>
        <xdr:cNvSpPr txBox="1"/>
      </xdr:nvSpPr>
      <xdr:spPr>
        <a:xfrm>
          <a:off x="7609420" y="10304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815A7C5B-B0CC-4162-A062-C4811554937E}"/>
            </a:ext>
          </a:extLst>
        </xdr:cNvPr>
        <xdr:cNvSpPr txBox="1"/>
      </xdr:nvSpPr>
      <xdr:spPr>
        <a:xfrm>
          <a:off x="6818845" y="10306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ABD725D-D830-4A89-A3F9-93BC13EDDE34}"/>
            </a:ext>
          </a:extLst>
        </xdr:cNvPr>
        <xdr:cNvSpPr txBox="1"/>
      </xdr:nvSpPr>
      <xdr:spPr>
        <a:xfrm>
          <a:off x="6009220" y="103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54067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8F505B72-2686-437A-87EE-56FBA5D27E34}"/>
            </a:ext>
          </a:extLst>
        </xdr:cNvPr>
        <xdr:cNvSpPr txBox="1"/>
      </xdr:nvSpPr>
      <xdr:spPr>
        <a:xfrm>
          <a:off x="8399995" y="9941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65583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1726291E-65DB-4AA7-A4B6-6D4610E06B4A}"/>
            </a:ext>
          </a:extLst>
        </xdr:cNvPr>
        <xdr:cNvSpPr txBox="1"/>
      </xdr:nvSpPr>
      <xdr:spPr>
        <a:xfrm>
          <a:off x="7609420" y="9955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78502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5FD7020-8E3C-48C6-8DF2-201B4B5313DD}"/>
            </a:ext>
          </a:extLst>
        </xdr:cNvPr>
        <xdr:cNvSpPr txBox="1"/>
      </xdr:nvSpPr>
      <xdr:spPr>
        <a:xfrm>
          <a:off x="6818845" y="9965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84403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E5E19B73-9F8E-49C5-95B5-D31D804B645A}"/>
            </a:ext>
          </a:extLst>
        </xdr:cNvPr>
        <xdr:cNvSpPr txBox="1"/>
      </xdr:nvSpPr>
      <xdr:spPr>
        <a:xfrm>
          <a:off x="6009220" y="9974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DFE6897-AC91-4C11-A19D-E35F8BBD05F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990560D-CFCF-4298-A3F5-9FDD5D11C50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3789DB5-9523-4CB5-A834-EB674D6F9A7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0485937-9C69-473E-94CD-5401A08986C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0098572-62AC-46BB-ADF9-97E0A246D61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9AEA8B6-3D13-4111-A981-8674E7A63D5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9762135-0547-4A00-B635-E93B77A081A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74D27A0-4C3A-44C0-BAC8-301ED3AC52A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5B9AF9E-F881-4109-89C7-F9F239920A5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11BDCCE-213C-44F8-B1EE-573B9E099D0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19C5209-9CF4-4808-A04A-F3B0D435FE3C}"/>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B2673F6B-76DA-4C74-97CD-558DC0524B95}"/>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73FD694-767F-4FF9-8E4D-2B5492E7254B}"/>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D27BD7CF-5429-4B47-9EA3-C62A403005A4}"/>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9E27C104-8E34-4A53-8EAB-F3AB2F168375}"/>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3FAC63C-60FD-41E0-9D3E-9783EBBD399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89E9937E-C152-4E2F-85D7-B669B98405FA}"/>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075FDA2-7FF6-4F34-85AC-D90796FF9AE4}"/>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84BC19A-3E9B-4292-9E04-6669AAC538BF}"/>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94CA818-D913-4C35-8C6F-09FF0544BBD2}"/>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55D0A7C-44FC-4630-B401-8A10F5DC3654}"/>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73D89A3-633A-4514-A9BE-45E2EBCDA45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D9FD776-AD97-422F-887C-FDA271041665}"/>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2CA998B-2DE4-4BFD-93B9-BA2061FF2FF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3BEAF6AC-4E05-49B5-B791-19AC59360705}"/>
            </a:ext>
          </a:extLst>
        </xdr:cNvPr>
        <xdr:cNvCxnSpPr/>
      </xdr:nvCxnSpPr>
      <xdr:spPr>
        <a:xfrm flipV="1">
          <a:off x="4180840" y="12708889"/>
          <a:ext cx="0" cy="1340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4912FDB-3832-4B62-B188-56D9D35B65AF}"/>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9E051A2A-1C9E-4604-B385-69AAA12908EA}"/>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170768B-080C-4B4C-A788-2B7657E85109}"/>
            </a:ext>
          </a:extLst>
        </xdr:cNvPr>
        <xdr:cNvSpPr txBox="1"/>
      </xdr:nvSpPr>
      <xdr:spPr>
        <a:xfrm>
          <a:off x="4219575" y="12496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6EE80472-A111-4A20-9BD0-E518FDFF43DA}"/>
            </a:ext>
          </a:extLst>
        </xdr:cNvPr>
        <xdr:cNvCxnSpPr/>
      </xdr:nvCxnSpPr>
      <xdr:spPr>
        <a:xfrm>
          <a:off x="4105275" y="127088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08906F2-4025-49D4-A6EB-DC95D638ABD1}"/>
            </a:ext>
          </a:extLst>
        </xdr:cNvPr>
        <xdr:cNvSpPr txBox="1"/>
      </xdr:nvSpPr>
      <xdr:spPr>
        <a:xfrm>
          <a:off x="4219575" y="13284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2F4F4E82-9A4A-4C00-9892-1765C997959B}"/>
            </a:ext>
          </a:extLst>
        </xdr:cNvPr>
        <xdr:cNvSpPr/>
      </xdr:nvSpPr>
      <xdr:spPr>
        <a:xfrm>
          <a:off x="4124325" y="134296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276F2995-F406-497F-98BD-3E2712BE1551}"/>
            </a:ext>
          </a:extLst>
        </xdr:cNvPr>
        <xdr:cNvSpPr/>
      </xdr:nvSpPr>
      <xdr:spPr>
        <a:xfrm>
          <a:off x="3381375" y="134105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5B2563E3-1779-47BE-BC3A-CED88584567B}"/>
            </a:ext>
          </a:extLst>
        </xdr:cNvPr>
        <xdr:cNvSpPr/>
      </xdr:nvSpPr>
      <xdr:spPr>
        <a:xfrm>
          <a:off x="2571750"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18A79AB5-F73C-4280-890E-4F7C59669BEA}"/>
            </a:ext>
          </a:extLst>
        </xdr:cNvPr>
        <xdr:cNvSpPr/>
      </xdr:nvSpPr>
      <xdr:spPr>
        <a:xfrm>
          <a:off x="1781175" y="133940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575AC5F5-83E0-43E4-BDDE-A82EB40827AE}"/>
            </a:ext>
          </a:extLst>
        </xdr:cNvPr>
        <xdr:cNvSpPr/>
      </xdr:nvSpPr>
      <xdr:spPr>
        <a:xfrm>
          <a:off x="981075" y="133534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8C08DE9-8AC6-44D8-BD43-22FC9C892F0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5C5A5B3-50D0-4416-B7DE-690BB703D1E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CE57990-487B-4FA1-8D8E-980CE0004AA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E5FEBFE-FE63-4836-98B9-D9A1C5D7C0B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512AD7E-8A1B-4F41-8320-AA6D3B70C56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76836</xdr:rowOff>
    </xdr:from>
    <xdr:to>
      <xdr:col>24</xdr:col>
      <xdr:colOff>114300</xdr:colOff>
      <xdr:row>86</xdr:row>
      <xdr:rowOff>6986</xdr:rowOff>
    </xdr:to>
    <xdr:sp macro="" textlink="">
      <xdr:nvSpPr>
        <xdr:cNvPr id="306" name="楕円 305">
          <a:extLst>
            <a:ext uri="{FF2B5EF4-FFF2-40B4-BE49-F238E27FC236}">
              <a16:creationId xmlns:a16="http://schemas.microsoft.com/office/drawing/2014/main" id="{090A039D-A1DB-4AFE-93B8-F49D0489434D}"/>
            </a:ext>
          </a:extLst>
        </xdr:cNvPr>
        <xdr:cNvSpPr/>
      </xdr:nvSpPr>
      <xdr:spPr>
        <a:xfrm>
          <a:off x="4124325" y="138499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55263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1E5E34D6-036F-4D68-849E-884CDD4AC196}"/>
            </a:ext>
          </a:extLst>
        </xdr:cNvPr>
        <xdr:cNvSpPr txBox="1"/>
      </xdr:nvSpPr>
      <xdr:spPr>
        <a:xfrm>
          <a:off x="4219575" y="1382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48261</xdr:rowOff>
    </xdr:from>
    <xdr:to>
      <xdr:col>20</xdr:col>
      <xdr:colOff>38100</xdr:colOff>
      <xdr:row>85</xdr:row>
      <xdr:rowOff>149861</xdr:rowOff>
    </xdr:to>
    <xdr:sp macro="" textlink="">
      <xdr:nvSpPr>
        <xdr:cNvPr id="308" name="楕円 307">
          <a:extLst>
            <a:ext uri="{FF2B5EF4-FFF2-40B4-BE49-F238E27FC236}">
              <a16:creationId xmlns:a16="http://schemas.microsoft.com/office/drawing/2014/main" id="{BE04A296-E629-45A2-9B5D-6CF2AC84F47F}"/>
            </a:ext>
          </a:extLst>
        </xdr:cNvPr>
        <xdr:cNvSpPr/>
      </xdr:nvSpPr>
      <xdr:spPr>
        <a:xfrm>
          <a:off x="3381375" y="138182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99061</xdr:rowOff>
    </xdr:from>
    <xdr:to>
      <xdr:col>24</xdr:col>
      <xdr:colOff>63500</xdr:colOff>
      <xdr:row>85</xdr:row>
      <xdr:rowOff>127636</xdr:rowOff>
    </xdr:to>
    <xdr:cxnSp macro="">
      <xdr:nvCxnSpPr>
        <xdr:cNvPr id="309" name="直線コネクタ 308">
          <a:extLst>
            <a:ext uri="{FF2B5EF4-FFF2-40B4-BE49-F238E27FC236}">
              <a16:creationId xmlns:a16="http://schemas.microsoft.com/office/drawing/2014/main" id="{88B244E4-B86B-4FC6-A420-D88F20D394AD}"/>
            </a:ext>
          </a:extLst>
        </xdr:cNvPr>
        <xdr:cNvCxnSpPr/>
      </xdr:nvCxnSpPr>
      <xdr:spPr>
        <a:xfrm>
          <a:off x="3429000" y="13875386"/>
          <a:ext cx="75247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13970</xdr:rowOff>
    </xdr:from>
    <xdr:to>
      <xdr:col>15</xdr:col>
      <xdr:colOff>101600</xdr:colOff>
      <xdr:row>85</xdr:row>
      <xdr:rowOff>115570</xdr:rowOff>
    </xdr:to>
    <xdr:sp macro="" textlink="">
      <xdr:nvSpPr>
        <xdr:cNvPr id="310" name="楕円 309">
          <a:extLst>
            <a:ext uri="{FF2B5EF4-FFF2-40B4-BE49-F238E27FC236}">
              <a16:creationId xmlns:a16="http://schemas.microsoft.com/office/drawing/2014/main" id="{AAC6FC54-EC8D-4CD4-8495-1909A2F7925B}"/>
            </a:ext>
          </a:extLst>
        </xdr:cNvPr>
        <xdr:cNvSpPr/>
      </xdr:nvSpPr>
      <xdr:spPr>
        <a:xfrm>
          <a:off x="2571750" y="137839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64770</xdr:rowOff>
    </xdr:from>
    <xdr:to>
      <xdr:col>19</xdr:col>
      <xdr:colOff>177800</xdr:colOff>
      <xdr:row>85</xdr:row>
      <xdr:rowOff>99061</xdr:rowOff>
    </xdr:to>
    <xdr:cxnSp macro="">
      <xdr:nvCxnSpPr>
        <xdr:cNvPr id="311" name="直線コネクタ 310">
          <a:extLst>
            <a:ext uri="{FF2B5EF4-FFF2-40B4-BE49-F238E27FC236}">
              <a16:creationId xmlns:a16="http://schemas.microsoft.com/office/drawing/2014/main" id="{0CDFC269-3293-4FA2-966C-46DE2D1A46DB}"/>
            </a:ext>
          </a:extLst>
        </xdr:cNvPr>
        <xdr:cNvCxnSpPr/>
      </xdr:nvCxnSpPr>
      <xdr:spPr>
        <a:xfrm>
          <a:off x="2619375" y="13841095"/>
          <a:ext cx="80962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147320</xdr:rowOff>
    </xdr:from>
    <xdr:to>
      <xdr:col>10</xdr:col>
      <xdr:colOff>165100</xdr:colOff>
      <xdr:row>85</xdr:row>
      <xdr:rowOff>77470</xdr:rowOff>
    </xdr:to>
    <xdr:sp macro="" textlink="">
      <xdr:nvSpPr>
        <xdr:cNvPr id="312" name="楕円 311">
          <a:extLst>
            <a:ext uri="{FF2B5EF4-FFF2-40B4-BE49-F238E27FC236}">
              <a16:creationId xmlns:a16="http://schemas.microsoft.com/office/drawing/2014/main" id="{5E507022-D7D6-480C-9DAE-F62ECB1ACABA}"/>
            </a:ext>
          </a:extLst>
        </xdr:cNvPr>
        <xdr:cNvSpPr/>
      </xdr:nvSpPr>
      <xdr:spPr>
        <a:xfrm>
          <a:off x="1781175" y="137553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26670</xdr:rowOff>
    </xdr:from>
    <xdr:to>
      <xdr:col>15</xdr:col>
      <xdr:colOff>50800</xdr:colOff>
      <xdr:row>85</xdr:row>
      <xdr:rowOff>64770</xdr:rowOff>
    </xdr:to>
    <xdr:cxnSp macro="">
      <xdr:nvCxnSpPr>
        <xdr:cNvPr id="313" name="直線コネクタ 312">
          <a:extLst>
            <a:ext uri="{FF2B5EF4-FFF2-40B4-BE49-F238E27FC236}">
              <a16:creationId xmlns:a16="http://schemas.microsoft.com/office/drawing/2014/main" id="{57199E63-4F67-44C0-8723-3CB75BC90A22}"/>
            </a:ext>
          </a:extLst>
        </xdr:cNvPr>
        <xdr:cNvCxnSpPr/>
      </xdr:nvCxnSpPr>
      <xdr:spPr>
        <a:xfrm>
          <a:off x="1828800" y="1380299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105411</xdr:rowOff>
    </xdr:from>
    <xdr:to>
      <xdr:col>6</xdr:col>
      <xdr:colOff>38100</xdr:colOff>
      <xdr:row>85</xdr:row>
      <xdr:rowOff>35561</xdr:rowOff>
    </xdr:to>
    <xdr:sp macro="" textlink="">
      <xdr:nvSpPr>
        <xdr:cNvPr id="314" name="楕円 313">
          <a:extLst>
            <a:ext uri="{FF2B5EF4-FFF2-40B4-BE49-F238E27FC236}">
              <a16:creationId xmlns:a16="http://schemas.microsoft.com/office/drawing/2014/main" id="{CD4FDF63-89A5-4A34-84D3-CEEDAC8FF18E}"/>
            </a:ext>
          </a:extLst>
        </xdr:cNvPr>
        <xdr:cNvSpPr/>
      </xdr:nvSpPr>
      <xdr:spPr>
        <a:xfrm>
          <a:off x="981075" y="137134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156211</xdr:rowOff>
    </xdr:from>
    <xdr:to>
      <xdr:col>10</xdr:col>
      <xdr:colOff>114300</xdr:colOff>
      <xdr:row>85</xdr:row>
      <xdr:rowOff>26670</xdr:rowOff>
    </xdr:to>
    <xdr:cxnSp macro="">
      <xdr:nvCxnSpPr>
        <xdr:cNvPr id="315" name="直線コネクタ 314">
          <a:extLst>
            <a:ext uri="{FF2B5EF4-FFF2-40B4-BE49-F238E27FC236}">
              <a16:creationId xmlns:a16="http://schemas.microsoft.com/office/drawing/2014/main" id="{1A712908-E480-4F65-93B8-36441A9B64AA}"/>
            </a:ext>
          </a:extLst>
        </xdr:cNvPr>
        <xdr:cNvCxnSpPr/>
      </xdr:nvCxnSpPr>
      <xdr:spPr>
        <a:xfrm>
          <a:off x="1028700" y="13770611"/>
          <a:ext cx="8001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575078E0-3BEE-4C8F-B2C6-2623EDE06831}"/>
            </a:ext>
          </a:extLst>
        </xdr:cNvPr>
        <xdr:cNvSpPr txBox="1"/>
      </xdr:nvSpPr>
      <xdr:spPr>
        <a:xfrm>
          <a:off x="3239144"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5AED49A6-6570-41D4-B1A1-AA118D8B7F22}"/>
            </a:ext>
          </a:extLst>
        </xdr:cNvPr>
        <xdr:cNvSpPr txBox="1"/>
      </xdr:nvSpPr>
      <xdr:spPr>
        <a:xfrm>
          <a:off x="2439044" y="1319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22947C6A-6333-4426-A561-0D2614978551}"/>
            </a:ext>
          </a:extLst>
        </xdr:cNvPr>
        <xdr:cNvSpPr txBox="1"/>
      </xdr:nvSpPr>
      <xdr:spPr>
        <a:xfrm>
          <a:off x="1648469" y="1317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BB515C87-785B-45A5-A18E-CABF35299FD6}"/>
            </a:ext>
          </a:extLst>
        </xdr:cNvPr>
        <xdr:cNvSpPr txBox="1"/>
      </xdr:nvSpPr>
      <xdr:spPr>
        <a:xfrm>
          <a:off x="848369"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140988</xdr:rowOff>
    </xdr:from>
    <xdr:ext cx="405111" cy="259045"/>
    <xdr:sp macro="" textlink="">
      <xdr:nvSpPr>
        <xdr:cNvPr id="320" name="n_1mainValue【公営住宅】&#10;有形固定資産減価償却率">
          <a:extLst>
            <a:ext uri="{FF2B5EF4-FFF2-40B4-BE49-F238E27FC236}">
              <a16:creationId xmlns:a16="http://schemas.microsoft.com/office/drawing/2014/main" id="{785CB20F-AEAD-47B3-9EC9-F21AA1CAB984}"/>
            </a:ext>
          </a:extLst>
        </xdr:cNvPr>
        <xdr:cNvSpPr txBox="1"/>
      </xdr:nvSpPr>
      <xdr:spPr>
        <a:xfrm>
          <a:off x="3239144" y="13917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106697</xdr:rowOff>
    </xdr:from>
    <xdr:ext cx="405111" cy="259045"/>
    <xdr:sp macro="" textlink="">
      <xdr:nvSpPr>
        <xdr:cNvPr id="321" name="n_2mainValue【公営住宅】&#10;有形固定資産減価償却率">
          <a:extLst>
            <a:ext uri="{FF2B5EF4-FFF2-40B4-BE49-F238E27FC236}">
              <a16:creationId xmlns:a16="http://schemas.microsoft.com/office/drawing/2014/main" id="{4671C817-D047-46D5-B384-6BEFD8A76F78}"/>
            </a:ext>
          </a:extLst>
        </xdr:cNvPr>
        <xdr:cNvSpPr txBox="1"/>
      </xdr:nvSpPr>
      <xdr:spPr>
        <a:xfrm>
          <a:off x="2439044" y="1387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68597</xdr:rowOff>
    </xdr:from>
    <xdr:ext cx="405111" cy="259045"/>
    <xdr:sp macro="" textlink="">
      <xdr:nvSpPr>
        <xdr:cNvPr id="322" name="n_3mainValue【公営住宅】&#10;有形固定資産減価償却率">
          <a:extLst>
            <a:ext uri="{FF2B5EF4-FFF2-40B4-BE49-F238E27FC236}">
              <a16:creationId xmlns:a16="http://schemas.microsoft.com/office/drawing/2014/main" id="{5B00BC74-D9F2-4877-88AD-EA77288D402A}"/>
            </a:ext>
          </a:extLst>
        </xdr:cNvPr>
        <xdr:cNvSpPr txBox="1"/>
      </xdr:nvSpPr>
      <xdr:spPr>
        <a:xfrm>
          <a:off x="1648469"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26688</xdr:rowOff>
    </xdr:from>
    <xdr:ext cx="405111" cy="259045"/>
    <xdr:sp macro="" textlink="">
      <xdr:nvSpPr>
        <xdr:cNvPr id="323" name="n_4mainValue【公営住宅】&#10;有形固定資産減価償却率">
          <a:extLst>
            <a:ext uri="{FF2B5EF4-FFF2-40B4-BE49-F238E27FC236}">
              <a16:creationId xmlns:a16="http://schemas.microsoft.com/office/drawing/2014/main" id="{8CF064A4-92B9-40CF-8F2C-7B14EADCFD96}"/>
            </a:ext>
          </a:extLst>
        </xdr:cNvPr>
        <xdr:cNvSpPr txBox="1"/>
      </xdr:nvSpPr>
      <xdr:spPr>
        <a:xfrm>
          <a:off x="848369" y="1380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BE71260-BCFA-4E32-8C07-749518A4C0C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4F45BBD-5626-4B3D-A982-40732F7049A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2DCFA23-4ABD-4A62-8CE4-5B33FA7E944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D5F1241-EA82-423B-8B88-447CE0A0D23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C2788C4-2CEB-46E0-9EE2-0E1852C189D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F0687993-A0C8-493C-90E9-8FC5C3C6060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C2E7DB5-63A0-4DC8-B2BC-0A2222BAACA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093D76F-2186-4571-91BA-CB25C990992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D115D69E-58F8-44DA-B982-45CF9827698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DB85A95B-D95B-4DDF-8A72-86A36E931B7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1AA49AA3-990E-47B9-A208-FB0536FDB89B}"/>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4CBDB3E6-978E-425F-A56D-64CFFF1F0B1B}"/>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9D075929-F93C-41AE-9BCC-17A21F0FDEAD}"/>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920EC34F-0A5A-4741-9BA7-8857EC48301A}"/>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15322B5F-7B89-4169-B95F-2DA8B400A993}"/>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A10797AF-F8B5-4C57-8510-4DA9DDF801B9}"/>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55A84845-05DD-4764-A5F4-198D3EBB7F94}"/>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33D5024A-88A3-4CFC-BBB1-3E3D74CBCDF0}"/>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43D7A8E5-494C-4770-A109-9D4FB9E7017E}"/>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F53D3022-65C8-4A91-972E-F45A536BC69F}"/>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96E4C5C-2BE8-47A9-8700-49A52C294A6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8D7BD892-C765-492B-A69A-72F2A6DF14F2}"/>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B22EDABA-2E73-4395-893B-563B6244201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33E09306-E606-4556-A7AE-A6A7165B3E40}"/>
            </a:ext>
          </a:extLst>
        </xdr:cNvPr>
        <xdr:cNvCxnSpPr/>
      </xdr:nvCxnSpPr>
      <xdr:spPr>
        <a:xfrm flipV="1">
          <a:off x="9429115" y="12604369"/>
          <a:ext cx="0" cy="143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54409E0F-56B0-4E3C-B7A1-500B28CED7F0}"/>
            </a:ext>
          </a:extLst>
        </xdr:cNvPr>
        <xdr:cNvSpPr txBox="1"/>
      </xdr:nvSpPr>
      <xdr:spPr>
        <a:xfrm>
          <a:off x="9467850" y="1404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9596B356-C022-4E23-8CB3-F23C217123F0}"/>
            </a:ext>
          </a:extLst>
        </xdr:cNvPr>
        <xdr:cNvCxnSpPr/>
      </xdr:nvCxnSpPr>
      <xdr:spPr>
        <a:xfrm>
          <a:off x="9363075" y="140393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6F6BC812-3AA0-421B-ADC0-920223608D09}"/>
            </a:ext>
          </a:extLst>
        </xdr:cNvPr>
        <xdr:cNvSpPr txBox="1"/>
      </xdr:nvSpPr>
      <xdr:spPr>
        <a:xfrm>
          <a:off x="9467850" y="1238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60D896F2-9937-4A27-9FDA-519CA4BF3EDF}"/>
            </a:ext>
          </a:extLst>
        </xdr:cNvPr>
        <xdr:cNvCxnSpPr/>
      </xdr:nvCxnSpPr>
      <xdr:spPr>
        <a:xfrm>
          <a:off x="9363075" y="126043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EC88F017-FDA3-4654-91B3-E220F5C0AE05}"/>
            </a:ext>
          </a:extLst>
        </xdr:cNvPr>
        <xdr:cNvSpPr txBox="1"/>
      </xdr:nvSpPr>
      <xdr:spPr>
        <a:xfrm>
          <a:off x="9467850" y="136137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2B387E13-A7CE-4D97-ABF9-DBE9BF4D9625}"/>
            </a:ext>
          </a:extLst>
        </xdr:cNvPr>
        <xdr:cNvSpPr/>
      </xdr:nvSpPr>
      <xdr:spPr>
        <a:xfrm>
          <a:off x="9401175" y="1363846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FD24B8DC-DAAF-4100-B48E-1AD7A3E34BA1}"/>
            </a:ext>
          </a:extLst>
        </xdr:cNvPr>
        <xdr:cNvSpPr/>
      </xdr:nvSpPr>
      <xdr:spPr>
        <a:xfrm>
          <a:off x="8639175" y="136478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988B94F1-4D89-46E8-8FAF-992891C846D0}"/>
            </a:ext>
          </a:extLst>
        </xdr:cNvPr>
        <xdr:cNvSpPr/>
      </xdr:nvSpPr>
      <xdr:spPr>
        <a:xfrm>
          <a:off x="7839075" y="136418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3B06D5CF-BB14-4756-A181-D1D5B427DE17}"/>
            </a:ext>
          </a:extLst>
        </xdr:cNvPr>
        <xdr:cNvSpPr/>
      </xdr:nvSpPr>
      <xdr:spPr>
        <a:xfrm>
          <a:off x="7029450" y="136474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69989F35-A10F-4098-B40C-C96DEF83B7CA}"/>
            </a:ext>
          </a:extLst>
        </xdr:cNvPr>
        <xdr:cNvSpPr/>
      </xdr:nvSpPr>
      <xdr:spPr>
        <a:xfrm>
          <a:off x="6238875" y="136808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5D79199-9C04-46BD-963E-A247818650C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A261D7D-D745-4F01-8489-D85F9911053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F42C876-681F-4975-B79D-BD421B00362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B4D9A87-9EBD-4575-A680-2277BC925157}"/>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841E889-8BC2-41A3-93EF-70BC46B9BDA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154750</xdr:rowOff>
    </xdr:from>
    <xdr:to>
      <xdr:col>55</xdr:col>
      <xdr:colOff>50800</xdr:colOff>
      <xdr:row>84</xdr:row>
      <xdr:rowOff>84900</xdr:rowOff>
    </xdr:to>
    <xdr:sp macro="" textlink="">
      <xdr:nvSpPr>
        <xdr:cNvPr id="363" name="楕円 362">
          <a:extLst>
            <a:ext uri="{FF2B5EF4-FFF2-40B4-BE49-F238E27FC236}">
              <a16:creationId xmlns:a16="http://schemas.microsoft.com/office/drawing/2014/main" id="{1DE0E499-C8AF-47F1-BDDE-B142E9FF9A1D}"/>
            </a:ext>
          </a:extLst>
        </xdr:cNvPr>
        <xdr:cNvSpPr/>
      </xdr:nvSpPr>
      <xdr:spPr>
        <a:xfrm>
          <a:off x="9401175" y="1360405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6177</xdr:rowOff>
    </xdr:from>
    <xdr:ext cx="469744" cy="259045"/>
    <xdr:sp macro="" textlink="">
      <xdr:nvSpPr>
        <xdr:cNvPr id="364" name="【公営住宅】&#10;一人当たり面積該当値テキスト">
          <a:extLst>
            <a:ext uri="{FF2B5EF4-FFF2-40B4-BE49-F238E27FC236}">
              <a16:creationId xmlns:a16="http://schemas.microsoft.com/office/drawing/2014/main" id="{A6452FFC-2A04-46B6-B190-5A863AC6B286}"/>
            </a:ext>
          </a:extLst>
        </xdr:cNvPr>
        <xdr:cNvSpPr txBox="1"/>
      </xdr:nvSpPr>
      <xdr:spPr>
        <a:xfrm>
          <a:off x="9467850" y="1345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164275</xdr:rowOff>
    </xdr:from>
    <xdr:to>
      <xdr:col>50</xdr:col>
      <xdr:colOff>165100</xdr:colOff>
      <xdr:row>84</xdr:row>
      <xdr:rowOff>94425</xdr:rowOff>
    </xdr:to>
    <xdr:sp macro="" textlink="">
      <xdr:nvSpPr>
        <xdr:cNvPr id="365" name="楕円 364">
          <a:extLst>
            <a:ext uri="{FF2B5EF4-FFF2-40B4-BE49-F238E27FC236}">
              <a16:creationId xmlns:a16="http://schemas.microsoft.com/office/drawing/2014/main" id="{8C3593F4-C4D7-4CB5-9658-3D38AA89BBC6}"/>
            </a:ext>
          </a:extLst>
        </xdr:cNvPr>
        <xdr:cNvSpPr/>
      </xdr:nvSpPr>
      <xdr:spPr>
        <a:xfrm>
          <a:off x="8639175" y="13610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34100</xdr:rowOff>
    </xdr:from>
    <xdr:to>
      <xdr:col>55</xdr:col>
      <xdr:colOff>0</xdr:colOff>
      <xdr:row>84</xdr:row>
      <xdr:rowOff>43625</xdr:rowOff>
    </xdr:to>
    <xdr:cxnSp macro="">
      <xdr:nvCxnSpPr>
        <xdr:cNvPr id="366" name="直線コネクタ 365">
          <a:extLst>
            <a:ext uri="{FF2B5EF4-FFF2-40B4-BE49-F238E27FC236}">
              <a16:creationId xmlns:a16="http://schemas.microsoft.com/office/drawing/2014/main" id="{157457A5-8355-4DB3-8792-21054FA06ECC}"/>
            </a:ext>
          </a:extLst>
        </xdr:cNvPr>
        <xdr:cNvCxnSpPr/>
      </xdr:nvCxnSpPr>
      <xdr:spPr>
        <a:xfrm flipV="1">
          <a:off x="8686800" y="13642150"/>
          <a:ext cx="742950"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3493</xdr:rowOff>
    </xdr:from>
    <xdr:to>
      <xdr:col>46</xdr:col>
      <xdr:colOff>38100</xdr:colOff>
      <xdr:row>84</xdr:row>
      <xdr:rowOff>105093</xdr:rowOff>
    </xdr:to>
    <xdr:sp macro="" textlink="">
      <xdr:nvSpPr>
        <xdr:cNvPr id="367" name="楕円 366">
          <a:extLst>
            <a:ext uri="{FF2B5EF4-FFF2-40B4-BE49-F238E27FC236}">
              <a16:creationId xmlns:a16="http://schemas.microsoft.com/office/drawing/2014/main" id="{F86738E1-C210-4AF9-9352-AE6981FBB96B}"/>
            </a:ext>
          </a:extLst>
        </xdr:cNvPr>
        <xdr:cNvSpPr/>
      </xdr:nvSpPr>
      <xdr:spPr>
        <a:xfrm>
          <a:off x="7839075" y="136178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43625</xdr:rowOff>
    </xdr:from>
    <xdr:to>
      <xdr:col>50</xdr:col>
      <xdr:colOff>114300</xdr:colOff>
      <xdr:row>84</xdr:row>
      <xdr:rowOff>54293</xdr:rowOff>
    </xdr:to>
    <xdr:cxnSp macro="">
      <xdr:nvCxnSpPr>
        <xdr:cNvPr id="368" name="直線コネクタ 367">
          <a:extLst>
            <a:ext uri="{FF2B5EF4-FFF2-40B4-BE49-F238E27FC236}">
              <a16:creationId xmlns:a16="http://schemas.microsoft.com/office/drawing/2014/main" id="{650C56A5-C51B-4769-A604-51A680AAC0F3}"/>
            </a:ext>
          </a:extLst>
        </xdr:cNvPr>
        <xdr:cNvCxnSpPr/>
      </xdr:nvCxnSpPr>
      <xdr:spPr>
        <a:xfrm flipV="1">
          <a:off x="7886700" y="13658025"/>
          <a:ext cx="80010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10922</xdr:rowOff>
    </xdr:from>
    <xdr:to>
      <xdr:col>41</xdr:col>
      <xdr:colOff>101600</xdr:colOff>
      <xdr:row>84</xdr:row>
      <xdr:rowOff>112522</xdr:rowOff>
    </xdr:to>
    <xdr:sp macro="" textlink="">
      <xdr:nvSpPr>
        <xdr:cNvPr id="369" name="楕円 368">
          <a:extLst>
            <a:ext uri="{FF2B5EF4-FFF2-40B4-BE49-F238E27FC236}">
              <a16:creationId xmlns:a16="http://schemas.microsoft.com/office/drawing/2014/main" id="{98CDCEB3-9F1E-4693-8110-AE530EADE0E5}"/>
            </a:ext>
          </a:extLst>
        </xdr:cNvPr>
        <xdr:cNvSpPr/>
      </xdr:nvSpPr>
      <xdr:spPr>
        <a:xfrm>
          <a:off x="7029450" y="136189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54293</xdr:rowOff>
    </xdr:from>
    <xdr:to>
      <xdr:col>45</xdr:col>
      <xdr:colOff>177800</xdr:colOff>
      <xdr:row>84</xdr:row>
      <xdr:rowOff>61722</xdr:rowOff>
    </xdr:to>
    <xdr:cxnSp macro="">
      <xdr:nvCxnSpPr>
        <xdr:cNvPr id="370" name="直線コネクタ 369">
          <a:extLst>
            <a:ext uri="{FF2B5EF4-FFF2-40B4-BE49-F238E27FC236}">
              <a16:creationId xmlns:a16="http://schemas.microsoft.com/office/drawing/2014/main" id="{2F833CCE-ADAA-47B5-A7F5-64B2E1F8FD88}"/>
            </a:ext>
          </a:extLst>
        </xdr:cNvPr>
        <xdr:cNvCxnSpPr/>
      </xdr:nvCxnSpPr>
      <xdr:spPr>
        <a:xfrm flipV="1">
          <a:off x="7077075" y="13665518"/>
          <a:ext cx="809625" cy="1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17780</xdr:rowOff>
    </xdr:from>
    <xdr:to>
      <xdr:col>36</xdr:col>
      <xdr:colOff>165100</xdr:colOff>
      <xdr:row>84</xdr:row>
      <xdr:rowOff>119380</xdr:rowOff>
    </xdr:to>
    <xdr:sp macro="" textlink="">
      <xdr:nvSpPr>
        <xdr:cNvPr id="371" name="楕円 370">
          <a:extLst>
            <a:ext uri="{FF2B5EF4-FFF2-40B4-BE49-F238E27FC236}">
              <a16:creationId xmlns:a16="http://schemas.microsoft.com/office/drawing/2014/main" id="{0C7219FD-C1C4-4579-B44D-3389D080CA8B}"/>
            </a:ext>
          </a:extLst>
        </xdr:cNvPr>
        <xdr:cNvSpPr/>
      </xdr:nvSpPr>
      <xdr:spPr>
        <a:xfrm>
          <a:off x="6238875" y="136290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61722</xdr:rowOff>
    </xdr:from>
    <xdr:to>
      <xdr:col>41</xdr:col>
      <xdr:colOff>50800</xdr:colOff>
      <xdr:row>84</xdr:row>
      <xdr:rowOff>68580</xdr:rowOff>
    </xdr:to>
    <xdr:cxnSp macro="">
      <xdr:nvCxnSpPr>
        <xdr:cNvPr id="372" name="直線コネクタ 371">
          <a:extLst>
            <a:ext uri="{FF2B5EF4-FFF2-40B4-BE49-F238E27FC236}">
              <a16:creationId xmlns:a16="http://schemas.microsoft.com/office/drawing/2014/main" id="{FB02E92E-AC83-46AA-9DA1-46D3B1EEAF14}"/>
            </a:ext>
          </a:extLst>
        </xdr:cNvPr>
        <xdr:cNvCxnSpPr/>
      </xdr:nvCxnSpPr>
      <xdr:spPr>
        <a:xfrm flipV="1">
          <a:off x="6286500" y="13676122"/>
          <a:ext cx="790575"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BBCA69D8-C8CA-4599-BB7C-1A8C8C8F0C49}"/>
            </a:ext>
          </a:extLst>
        </xdr:cNvPr>
        <xdr:cNvSpPr txBox="1"/>
      </xdr:nvSpPr>
      <xdr:spPr>
        <a:xfrm>
          <a:off x="8458277" y="1373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53E23507-615B-4D5E-86D5-C6E7249CDFC4}"/>
            </a:ext>
          </a:extLst>
        </xdr:cNvPr>
        <xdr:cNvSpPr txBox="1"/>
      </xdr:nvSpPr>
      <xdr:spPr>
        <a:xfrm>
          <a:off x="7677227" y="1373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E3CBD0A2-9BDC-4A7F-BF58-865B005005B6}"/>
            </a:ext>
          </a:extLst>
        </xdr:cNvPr>
        <xdr:cNvSpPr txBox="1"/>
      </xdr:nvSpPr>
      <xdr:spPr>
        <a:xfrm>
          <a:off x="6867602" y="1373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9C7B7715-60E4-4135-B22F-717E921D023C}"/>
            </a:ext>
          </a:extLst>
        </xdr:cNvPr>
        <xdr:cNvSpPr txBox="1"/>
      </xdr:nvSpPr>
      <xdr:spPr>
        <a:xfrm>
          <a:off x="6067502" y="1377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110952</xdr:rowOff>
    </xdr:from>
    <xdr:ext cx="469744" cy="259045"/>
    <xdr:sp macro="" textlink="">
      <xdr:nvSpPr>
        <xdr:cNvPr id="377" name="n_1mainValue【公営住宅】&#10;一人当たり面積">
          <a:extLst>
            <a:ext uri="{FF2B5EF4-FFF2-40B4-BE49-F238E27FC236}">
              <a16:creationId xmlns:a16="http://schemas.microsoft.com/office/drawing/2014/main" id="{0FEE76E4-2BE7-4763-A97C-E9F8EDD1E4B1}"/>
            </a:ext>
          </a:extLst>
        </xdr:cNvPr>
        <xdr:cNvSpPr txBox="1"/>
      </xdr:nvSpPr>
      <xdr:spPr>
        <a:xfrm>
          <a:off x="8458277" y="1339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121620</xdr:rowOff>
    </xdr:from>
    <xdr:ext cx="469744" cy="259045"/>
    <xdr:sp macro="" textlink="">
      <xdr:nvSpPr>
        <xdr:cNvPr id="378" name="n_2mainValue【公営住宅】&#10;一人当たり面積">
          <a:extLst>
            <a:ext uri="{FF2B5EF4-FFF2-40B4-BE49-F238E27FC236}">
              <a16:creationId xmlns:a16="http://schemas.microsoft.com/office/drawing/2014/main" id="{8C89D36F-9308-44BF-AB4A-B8FE6A633EB4}"/>
            </a:ext>
          </a:extLst>
        </xdr:cNvPr>
        <xdr:cNvSpPr txBox="1"/>
      </xdr:nvSpPr>
      <xdr:spPr>
        <a:xfrm>
          <a:off x="7677227" y="1341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129049</xdr:rowOff>
    </xdr:from>
    <xdr:ext cx="469744" cy="259045"/>
    <xdr:sp macro="" textlink="">
      <xdr:nvSpPr>
        <xdr:cNvPr id="379" name="n_3mainValue【公営住宅】&#10;一人当たり面積">
          <a:extLst>
            <a:ext uri="{FF2B5EF4-FFF2-40B4-BE49-F238E27FC236}">
              <a16:creationId xmlns:a16="http://schemas.microsoft.com/office/drawing/2014/main" id="{2064DF49-679D-4424-B745-FDE2FA6B9250}"/>
            </a:ext>
          </a:extLst>
        </xdr:cNvPr>
        <xdr:cNvSpPr txBox="1"/>
      </xdr:nvSpPr>
      <xdr:spPr>
        <a:xfrm>
          <a:off x="6867602" y="1341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135907</xdr:rowOff>
    </xdr:from>
    <xdr:ext cx="469744" cy="259045"/>
    <xdr:sp macro="" textlink="">
      <xdr:nvSpPr>
        <xdr:cNvPr id="380" name="n_4mainValue【公営住宅】&#10;一人当たり面積">
          <a:extLst>
            <a:ext uri="{FF2B5EF4-FFF2-40B4-BE49-F238E27FC236}">
              <a16:creationId xmlns:a16="http://schemas.microsoft.com/office/drawing/2014/main" id="{A498737F-664D-4279-9CC8-C5D3262D6553}"/>
            </a:ext>
          </a:extLst>
        </xdr:cNvPr>
        <xdr:cNvSpPr txBox="1"/>
      </xdr:nvSpPr>
      <xdr:spPr>
        <a:xfrm>
          <a:off x="6067502" y="1342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27A90911-F335-4458-8E78-6061EA41DCA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A3D43387-BC22-431B-9DEC-737BCBDB645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18F4C3B0-62EB-44D6-ABFF-60EC4F38E43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CBC17CC7-0603-4DA2-8316-7703DCA27A7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49F9CE1D-0818-4CF8-9E55-9B081620012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AA2942E1-2C3B-4A28-8CD8-FAA975AEA56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20C76FB-F4C5-400E-804A-680A5D12F2E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FA1EE8EA-275A-4467-9F15-2D233EF26701}"/>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B361D892-FCA7-43AB-9FD2-F2AA012B0FF2}"/>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8BE298B1-55BE-4181-A4D9-CE9A0DF41C7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E7B111F7-DBB8-43B9-99E3-DA5E1D28ABF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5F5CF8C8-AD85-4956-B2CF-A240C0A83EB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84CAB959-9F83-4B7B-952A-787820A3367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653C874F-FCF7-4B61-836F-9C00AE05111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75D28777-2E44-45EF-8743-0A47A189A35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1F116661-E224-4906-A190-4790B4B7DF9E}"/>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38A145B6-1B9D-4EEB-9D43-B2FBB191594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95084E18-D0C3-475F-9F35-48932B1D2F9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A31412B-F54A-4052-A7C6-EEABF4C3CA86}"/>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242739C-94C3-4CA6-A4FD-1B3D6741BB9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78107D3D-B80E-4118-B54A-F9E4C57EC9A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337EB41E-C98F-4B95-BE41-CEBD2378B67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C79F41AA-F8A0-4B4F-82DE-3C648C5F90C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695D2F0F-B27D-4FDB-AC01-6D618EF63BC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A5C989E2-6C1C-4103-A155-3403F18EFAE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29B2444-60AE-4A53-919E-1B992C3E21A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632D5D2D-29BC-4841-9751-3BBC0897C4F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E4CC0BE8-B393-4CA3-BB82-70A996AACFC1}"/>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C3916450-A5E3-4324-8044-80DF0E026904}"/>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F48DF947-74C2-4013-AA6B-E961EA952461}"/>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31754ECF-A750-4D0A-8856-24FF932F5895}"/>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40D25380-C65B-4D4E-96D3-539CDAAB975A}"/>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A31AE90B-DA19-443A-A137-3A9707AED06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42EA2A4B-93C1-41B3-A043-67452A4686F8}"/>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F15EA5F6-8E31-472E-98EA-E98479642603}"/>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24A76218-6B28-4322-8A2D-D618DC775C68}"/>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8015FBB9-13E0-495F-8992-2EBD929F78F6}"/>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A21CC84E-E634-4BF2-96BE-39878B8F689E}"/>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919BA6FE-B70D-4F5A-91E3-D4CF453A0298}"/>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B9DB5E95-20A8-4D1C-BA95-5F81E58D4AD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A39595CC-B0F5-4F84-99CC-10C232B43A2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048616DA-72EC-4C4D-9229-7C9B55F108C6}"/>
            </a:ext>
          </a:extLst>
        </xdr:cNvPr>
        <xdr:cNvCxnSpPr/>
      </xdr:nvCxnSpPr>
      <xdr:spPr>
        <a:xfrm flipV="1">
          <a:off x="14696439" y="5551986"/>
          <a:ext cx="0" cy="1342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B49B5A75-4B8B-42AE-812F-9F99D7576AEC}"/>
            </a:ext>
          </a:extLst>
        </xdr:cNvPr>
        <xdr:cNvSpPr txBox="1"/>
      </xdr:nvSpPr>
      <xdr:spPr>
        <a:xfrm>
          <a:off x="14735175" y="6898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0D2B9523-DEA8-42F0-8438-C52C9C9D3376}"/>
            </a:ext>
          </a:extLst>
        </xdr:cNvPr>
        <xdr:cNvCxnSpPr/>
      </xdr:nvCxnSpPr>
      <xdr:spPr>
        <a:xfrm>
          <a:off x="14611350" y="68948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27795CAB-4B7D-48A0-9E74-768B6673204C}"/>
            </a:ext>
          </a:extLst>
        </xdr:cNvPr>
        <xdr:cNvSpPr txBox="1"/>
      </xdr:nvSpPr>
      <xdr:spPr>
        <a:xfrm>
          <a:off x="14735175" y="5346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5C13C6CE-A692-4FB2-AA4B-9BC22118D145}"/>
            </a:ext>
          </a:extLst>
        </xdr:cNvPr>
        <xdr:cNvCxnSpPr/>
      </xdr:nvCxnSpPr>
      <xdr:spPr>
        <a:xfrm>
          <a:off x="14611350" y="5551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561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3FEA677-F1EB-4065-B520-A4C6D6FA48EC}"/>
            </a:ext>
          </a:extLst>
        </xdr:cNvPr>
        <xdr:cNvSpPr txBox="1"/>
      </xdr:nvSpPr>
      <xdr:spPr>
        <a:xfrm>
          <a:off x="14735175" y="61632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37BA2451-960B-4A9E-B987-627BAF05EECB}"/>
            </a:ext>
          </a:extLst>
        </xdr:cNvPr>
        <xdr:cNvSpPr/>
      </xdr:nvSpPr>
      <xdr:spPr>
        <a:xfrm>
          <a:off x="14649450" y="6184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6FFEDA44-8FA4-4A81-8CBF-276D03025184}"/>
            </a:ext>
          </a:extLst>
        </xdr:cNvPr>
        <xdr:cNvSpPr/>
      </xdr:nvSpPr>
      <xdr:spPr>
        <a:xfrm>
          <a:off x="138874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A0934244-452B-4FE7-89ED-D2A381EB887B}"/>
            </a:ext>
          </a:extLst>
        </xdr:cNvPr>
        <xdr:cNvSpPr/>
      </xdr:nvSpPr>
      <xdr:spPr>
        <a:xfrm>
          <a:off x="13096875" y="61716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1CDA184D-C9B8-492E-B94E-AB15A9C5AC2C}"/>
            </a:ext>
          </a:extLst>
        </xdr:cNvPr>
        <xdr:cNvSpPr/>
      </xdr:nvSpPr>
      <xdr:spPr>
        <a:xfrm>
          <a:off x="12296775" y="6161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26939DCA-61A2-46F1-9475-FF84DD514205}"/>
            </a:ext>
          </a:extLst>
        </xdr:cNvPr>
        <xdr:cNvSpPr/>
      </xdr:nvSpPr>
      <xdr:spPr>
        <a:xfrm>
          <a:off x="11487150" y="61619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85027CA-9686-4F34-A11C-796FFB5EC4AC}"/>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7F47300-674B-4A9A-8921-B94BBB73EE2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3C37B3F-8104-4923-B7E7-830AB39D87B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7C9004A-0FB4-4C84-852B-17EF475F4CF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ECEE6AE-6A85-4740-BFD7-D73BA3349C5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33564</xdr:rowOff>
    </xdr:from>
    <xdr:to>
      <xdr:col>85</xdr:col>
      <xdr:colOff>177800</xdr:colOff>
      <xdr:row>36</xdr:row>
      <xdr:rowOff>135164</xdr:rowOff>
    </xdr:to>
    <xdr:sp macro="" textlink="">
      <xdr:nvSpPr>
        <xdr:cNvPr id="438" name="楕円 437">
          <a:extLst>
            <a:ext uri="{FF2B5EF4-FFF2-40B4-BE49-F238E27FC236}">
              <a16:creationId xmlns:a16="http://schemas.microsoft.com/office/drawing/2014/main" id="{0574881E-9726-46B7-9D48-DB0B5B8D9C78}"/>
            </a:ext>
          </a:extLst>
        </xdr:cNvPr>
        <xdr:cNvSpPr/>
      </xdr:nvSpPr>
      <xdr:spPr>
        <a:xfrm>
          <a:off x="14649450" y="58692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56441</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ED328470-B042-4DDA-BC05-D311321D54D1}"/>
            </a:ext>
          </a:extLst>
        </xdr:cNvPr>
        <xdr:cNvSpPr txBox="1"/>
      </xdr:nvSpPr>
      <xdr:spPr>
        <a:xfrm>
          <a:off x="14735175" y="573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87449</xdr:rowOff>
    </xdr:from>
    <xdr:to>
      <xdr:col>81</xdr:col>
      <xdr:colOff>101600</xdr:colOff>
      <xdr:row>37</xdr:row>
      <xdr:rowOff>17599</xdr:rowOff>
    </xdr:to>
    <xdr:sp macro="" textlink="">
      <xdr:nvSpPr>
        <xdr:cNvPr id="440" name="楕円 439">
          <a:extLst>
            <a:ext uri="{FF2B5EF4-FFF2-40B4-BE49-F238E27FC236}">
              <a16:creationId xmlns:a16="http://schemas.microsoft.com/office/drawing/2014/main" id="{4C7E7655-15CC-441A-9AEB-12AB123F0A55}"/>
            </a:ext>
          </a:extLst>
        </xdr:cNvPr>
        <xdr:cNvSpPr/>
      </xdr:nvSpPr>
      <xdr:spPr>
        <a:xfrm>
          <a:off x="13887450" y="59230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84364</xdr:rowOff>
    </xdr:from>
    <xdr:to>
      <xdr:col>85</xdr:col>
      <xdr:colOff>127000</xdr:colOff>
      <xdr:row>36</xdr:row>
      <xdr:rowOff>138249</xdr:rowOff>
    </xdr:to>
    <xdr:cxnSp macro="">
      <xdr:nvCxnSpPr>
        <xdr:cNvPr id="441" name="直線コネクタ 440">
          <a:extLst>
            <a:ext uri="{FF2B5EF4-FFF2-40B4-BE49-F238E27FC236}">
              <a16:creationId xmlns:a16="http://schemas.microsoft.com/office/drawing/2014/main" id="{56C401F8-E31D-497A-A022-59DBC139379A}"/>
            </a:ext>
          </a:extLst>
        </xdr:cNvPr>
        <xdr:cNvCxnSpPr/>
      </xdr:nvCxnSpPr>
      <xdr:spPr>
        <a:xfrm flipV="1">
          <a:off x="13935075" y="5926364"/>
          <a:ext cx="762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97246</xdr:rowOff>
    </xdr:from>
    <xdr:to>
      <xdr:col>76</xdr:col>
      <xdr:colOff>165100</xdr:colOff>
      <xdr:row>37</xdr:row>
      <xdr:rowOff>27396</xdr:rowOff>
    </xdr:to>
    <xdr:sp macro="" textlink="">
      <xdr:nvSpPr>
        <xdr:cNvPr id="442" name="楕円 441">
          <a:extLst>
            <a:ext uri="{FF2B5EF4-FFF2-40B4-BE49-F238E27FC236}">
              <a16:creationId xmlns:a16="http://schemas.microsoft.com/office/drawing/2014/main" id="{239F10C7-902F-491F-AE41-6923C880A5CC}"/>
            </a:ext>
          </a:extLst>
        </xdr:cNvPr>
        <xdr:cNvSpPr/>
      </xdr:nvSpPr>
      <xdr:spPr>
        <a:xfrm>
          <a:off x="13096875" y="59360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138249</xdr:rowOff>
    </xdr:from>
    <xdr:to>
      <xdr:col>81</xdr:col>
      <xdr:colOff>50800</xdr:colOff>
      <xdr:row>36</xdr:row>
      <xdr:rowOff>148046</xdr:rowOff>
    </xdr:to>
    <xdr:cxnSp macro="">
      <xdr:nvCxnSpPr>
        <xdr:cNvPr id="443" name="直線コネクタ 442">
          <a:extLst>
            <a:ext uri="{FF2B5EF4-FFF2-40B4-BE49-F238E27FC236}">
              <a16:creationId xmlns:a16="http://schemas.microsoft.com/office/drawing/2014/main" id="{373F7E59-95F0-4A50-95CA-43CAE74567E2}"/>
            </a:ext>
          </a:extLst>
        </xdr:cNvPr>
        <xdr:cNvCxnSpPr/>
      </xdr:nvCxnSpPr>
      <xdr:spPr>
        <a:xfrm flipV="1">
          <a:off x="13144500" y="5980249"/>
          <a:ext cx="790575"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89081</xdr:rowOff>
    </xdr:from>
    <xdr:to>
      <xdr:col>72</xdr:col>
      <xdr:colOff>38100</xdr:colOff>
      <xdr:row>41</xdr:row>
      <xdr:rowOff>19231</xdr:rowOff>
    </xdr:to>
    <xdr:sp macro="" textlink="">
      <xdr:nvSpPr>
        <xdr:cNvPr id="444" name="楕円 443">
          <a:extLst>
            <a:ext uri="{FF2B5EF4-FFF2-40B4-BE49-F238E27FC236}">
              <a16:creationId xmlns:a16="http://schemas.microsoft.com/office/drawing/2014/main" id="{4E799835-D3EF-4FDE-B6E1-A6582AA403EC}"/>
            </a:ext>
          </a:extLst>
        </xdr:cNvPr>
        <xdr:cNvSpPr/>
      </xdr:nvSpPr>
      <xdr:spPr>
        <a:xfrm>
          <a:off x="12296775" y="65724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148046</xdr:rowOff>
    </xdr:from>
    <xdr:to>
      <xdr:col>76</xdr:col>
      <xdr:colOff>114300</xdr:colOff>
      <xdr:row>40</xdr:row>
      <xdr:rowOff>139881</xdr:rowOff>
    </xdr:to>
    <xdr:cxnSp macro="">
      <xdr:nvCxnSpPr>
        <xdr:cNvPr id="445" name="直線コネクタ 444">
          <a:extLst>
            <a:ext uri="{FF2B5EF4-FFF2-40B4-BE49-F238E27FC236}">
              <a16:creationId xmlns:a16="http://schemas.microsoft.com/office/drawing/2014/main" id="{82F5C9E7-F800-4EA8-A84F-62F3FABED882}"/>
            </a:ext>
          </a:extLst>
        </xdr:cNvPr>
        <xdr:cNvCxnSpPr/>
      </xdr:nvCxnSpPr>
      <xdr:spPr>
        <a:xfrm flipV="1">
          <a:off x="12344400" y="5983696"/>
          <a:ext cx="800100" cy="64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72753</xdr:rowOff>
    </xdr:from>
    <xdr:to>
      <xdr:col>67</xdr:col>
      <xdr:colOff>101600</xdr:colOff>
      <xdr:row>41</xdr:row>
      <xdr:rowOff>2903</xdr:rowOff>
    </xdr:to>
    <xdr:sp macro="" textlink="">
      <xdr:nvSpPr>
        <xdr:cNvPr id="446" name="楕円 445">
          <a:extLst>
            <a:ext uri="{FF2B5EF4-FFF2-40B4-BE49-F238E27FC236}">
              <a16:creationId xmlns:a16="http://schemas.microsoft.com/office/drawing/2014/main" id="{9D72A175-BADD-4D7F-A8AB-B72F4479BD1A}"/>
            </a:ext>
          </a:extLst>
        </xdr:cNvPr>
        <xdr:cNvSpPr/>
      </xdr:nvSpPr>
      <xdr:spPr>
        <a:xfrm>
          <a:off x="11487150" y="65561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123553</xdr:rowOff>
    </xdr:from>
    <xdr:to>
      <xdr:col>71</xdr:col>
      <xdr:colOff>177800</xdr:colOff>
      <xdr:row>40</xdr:row>
      <xdr:rowOff>139881</xdr:rowOff>
    </xdr:to>
    <xdr:cxnSp macro="">
      <xdr:nvCxnSpPr>
        <xdr:cNvPr id="447" name="直線コネクタ 446">
          <a:extLst>
            <a:ext uri="{FF2B5EF4-FFF2-40B4-BE49-F238E27FC236}">
              <a16:creationId xmlns:a16="http://schemas.microsoft.com/office/drawing/2014/main" id="{969A8DC2-1DAB-442B-ADC4-18B938BFA768}"/>
            </a:ext>
          </a:extLst>
        </xdr:cNvPr>
        <xdr:cNvCxnSpPr/>
      </xdr:nvCxnSpPr>
      <xdr:spPr>
        <a:xfrm>
          <a:off x="11534775" y="6613253"/>
          <a:ext cx="809625"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9423BC28-914B-4798-A0B7-BF0768DB4C62}"/>
            </a:ext>
          </a:extLst>
        </xdr:cNvPr>
        <xdr:cNvSpPr txBox="1"/>
      </xdr:nvSpPr>
      <xdr:spPr>
        <a:xfrm>
          <a:off x="13745219"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993470A9-7AE2-4AC0-88D0-A5B567444323}"/>
            </a:ext>
          </a:extLst>
        </xdr:cNvPr>
        <xdr:cNvSpPr txBox="1"/>
      </xdr:nvSpPr>
      <xdr:spPr>
        <a:xfrm>
          <a:off x="12964169" y="6264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DAA840EE-D82E-400B-B688-477EA5555EE0}"/>
            </a:ext>
          </a:extLst>
        </xdr:cNvPr>
        <xdr:cNvSpPr txBox="1"/>
      </xdr:nvSpPr>
      <xdr:spPr>
        <a:xfrm>
          <a:off x="12164069" y="5946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4105AC9D-F129-4CE8-BACD-587758AE9FFE}"/>
            </a:ext>
          </a:extLst>
        </xdr:cNvPr>
        <xdr:cNvSpPr txBox="1"/>
      </xdr:nvSpPr>
      <xdr:spPr>
        <a:xfrm>
          <a:off x="11354444" y="5956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34126</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7C4D4E9E-65EF-4F52-9004-DC9C1E8E781A}"/>
            </a:ext>
          </a:extLst>
        </xdr:cNvPr>
        <xdr:cNvSpPr txBox="1"/>
      </xdr:nvSpPr>
      <xdr:spPr>
        <a:xfrm>
          <a:off x="13745219" y="5707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43923</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C47557FD-C0AE-4DE9-BBD7-954F25A4ABB8}"/>
            </a:ext>
          </a:extLst>
        </xdr:cNvPr>
        <xdr:cNvSpPr txBox="1"/>
      </xdr:nvSpPr>
      <xdr:spPr>
        <a:xfrm>
          <a:off x="12964169" y="5723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10358</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BABD9D3D-5BBF-4145-B5A6-C1CDC8889A9E}"/>
            </a:ext>
          </a:extLst>
        </xdr:cNvPr>
        <xdr:cNvSpPr txBox="1"/>
      </xdr:nvSpPr>
      <xdr:spPr>
        <a:xfrm>
          <a:off x="12164069" y="665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165480</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4FE8CCF0-8522-4C37-853A-A21A9F099AC5}"/>
            </a:ext>
          </a:extLst>
        </xdr:cNvPr>
        <xdr:cNvSpPr txBox="1"/>
      </xdr:nvSpPr>
      <xdr:spPr>
        <a:xfrm>
          <a:off x="11354444" y="664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8D01ACDA-72E3-4D90-8BC8-953A17F9441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F83B6653-C9AA-493E-BDED-434DCC18600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4E153301-2E98-4CAF-B5AE-84E5102AF6D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A520A16E-CF1F-42D4-BA94-7BAC4BF41B8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EA17D7A8-6FF6-49D2-B2C1-F9DA2FCE5AD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7EED1197-7BE2-400C-93C0-7CA845C07C9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56D71D0A-5240-4407-9F2D-836980DCE83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9C7FDB18-865D-4DAB-988C-D26B528B0914}"/>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26ABA047-8D9A-4528-A95E-E6C66742ED7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34C02711-F405-4538-8435-1A414894D14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9F99A3C7-D1B7-45F3-9C64-6E6F98DD4997}"/>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95079A55-30B1-4FEC-93FF-1FE77E097124}"/>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8DE3A012-EE94-419F-8C47-D621A5144D7A}"/>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8E3BA7F7-3303-49B1-B95A-7D607A6095FA}"/>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1EFA2EE7-2AE3-4874-9569-4C17B5FB57ED}"/>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B279B477-D7F1-4E8B-BD4E-F38715437779}"/>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864CAD25-431E-400C-ACDC-692CA16774A7}"/>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4C2C0C37-80CD-4E9C-B9D9-F7E826E34921}"/>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71E727BC-4659-4CBD-8E2B-25BCEFE07D9F}"/>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E7E192B0-4D20-4C35-A69E-16843BE6B2B0}"/>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7DFF3FA1-4624-4484-BF2C-6E98EC4D95F4}"/>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1C5CD1DC-777C-4CB7-812A-4CD482353410}"/>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AE08F707-628A-4043-B1AD-0FCEB11A3BA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FBE52B8-B9F8-45DA-913A-495FAC5B01C5}"/>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4BB308EB-656C-4256-BD8C-6E4DB436909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C322BFBB-9830-49B8-8AB3-EE38CE570FB8}"/>
            </a:ext>
          </a:extLst>
        </xdr:cNvPr>
        <xdr:cNvCxnSpPr/>
      </xdr:nvCxnSpPr>
      <xdr:spPr>
        <a:xfrm flipV="1">
          <a:off x="19954239" y="5408023"/>
          <a:ext cx="0" cy="1403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C3EE0C02-5DA4-4CF8-85B5-3D5A418C4C20}"/>
            </a:ext>
          </a:extLst>
        </xdr:cNvPr>
        <xdr:cNvSpPr txBox="1"/>
      </xdr:nvSpPr>
      <xdr:spPr>
        <a:xfrm>
          <a:off x="19992975" y="681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832F4533-CC09-40F0-B56F-E331CE9119DA}"/>
            </a:ext>
          </a:extLst>
        </xdr:cNvPr>
        <xdr:cNvCxnSpPr/>
      </xdr:nvCxnSpPr>
      <xdr:spPr>
        <a:xfrm>
          <a:off x="19878675" y="68114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CBCE174F-E0E0-415D-BB2C-6767A8B040E9}"/>
            </a:ext>
          </a:extLst>
        </xdr:cNvPr>
        <xdr:cNvSpPr txBox="1"/>
      </xdr:nvSpPr>
      <xdr:spPr>
        <a:xfrm>
          <a:off x="19992975" y="5192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40B25D69-E0CD-4018-8AAC-3B40794766F8}"/>
            </a:ext>
          </a:extLst>
        </xdr:cNvPr>
        <xdr:cNvCxnSpPr/>
      </xdr:nvCxnSpPr>
      <xdr:spPr>
        <a:xfrm>
          <a:off x="19878675" y="5408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F245B38A-7BC7-47A3-836D-4E59243E8ABF}"/>
            </a:ext>
          </a:extLst>
        </xdr:cNvPr>
        <xdr:cNvSpPr txBox="1"/>
      </xdr:nvSpPr>
      <xdr:spPr>
        <a:xfrm>
          <a:off x="19992975" y="63266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553EA10E-D507-4FE9-BC09-4D47262F208F}"/>
            </a:ext>
          </a:extLst>
        </xdr:cNvPr>
        <xdr:cNvSpPr/>
      </xdr:nvSpPr>
      <xdr:spPr>
        <a:xfrm>
          <a:off x="19897725" y="6341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37373BB7-E564-4C64-A6FF-CA177C699E4D}"/>
            </a:ext>
          </a:extLst>
        </xdr:cNvPr>
        <xdr:cNvSpPr/>
      </xdr:nvSpPr>
      <xdr:spPr>
        <a:xfrm>
          <a:off x="19154775" y="63517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494486BE-52D1-4567-A4BC-F1EFFE2F789C}"/>
            </a:ext>
          </a:extLst>
        </xdr:cNvPr>
        <xdr:cNvSpPr/>
      </xdr:nvSpPr>
      <xdr:spPr>
        <a:xfrm>
          <a:off x="18345150" y="63533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BEA234E8-FBE5-4409-A5BF-CB636C57E1D3}"/>
            </a:ext>
          </a:extLst>
        </xdr:cNvPr>
        <xdr:cNvSpPr/>
      </xdr:nvSpPr>
      <xdr:spPr>
        <a:xfrm>
          <a:off x="17554575" y="63646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706B8B7A-A9BC-48A2-910E-F585D7FC7BBA}"/>
            </a:ext>
          </a:extLst>
        </xdr:cNvPr>
        <xdr:cNvSpPr/>
      </xdr:nvSpPr>
      <xdr:spPr>
        <a:xfrm>
          <a:off x="16754475" y="64103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7DE33E56-1B83-4C84-A86A-F5859A746B2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C6B01A06-D14A-48C2-9974-6A63685905B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B539F8C-D3D2-47FA-ADE8-1C6DBA64DEB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FD081621-E420-4DDD-8C1E-A8781BB2CCB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7D259941-09C8-40E8-A3CC-19FD7BC14A7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2540</xdr:rowOff>
    </xdr:from>
    <xdr:to>
      <xdr:col>116</xdr:col>
      <xdr:colOff>114300</xdr:colOff>
      <xdr:row>36</xdr:row>
      <xdr:rowOff>104140</xdr:rowOff>
    </xdr:to>
    <xdr:sp macro="" textlink="">
      <xdr:nvSpPr>
        <xdr:cNvPr id="497" name="楕円 496">
          <a:extLst>
            <a:ext uri="{FF2B5EF4-FFF2-40B4-BE49-F238E27FC236}">
              <a16:creationId xmlns:a16="http://schemas.microsoft.com/office/drawing/2014/main" id="{3EF3DBB1-6CD6-466C-B143-5424922951CD}"/>
            </a:ext>
          </a:extLst>
        </xdr:cNvPr>
        <xdr:cNvSpPr/>
      </xdr:nvSpPr>
      <xdr:spPr>
        <a:xfrm>
          <a:off x="19897725" y="58413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25417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5D241FB2-EB27-4B6E-A76C-83A90721C064}"/>
            </a:ext>
          </a:extLst>
        </xdr:cNvPr>
        <xdr:cNvSpPr txBox="1"/>
      </xdr:nvSpPr>
      <xdr:spPr>
        <a:xfrm>
          <a:off x="19992975" y="570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113574</xdr:rowOff>
    </xdr:from>
    <xdr:to>
      <xdr:col>112</xdr:col>
      <xdr:colOff>38100</xdr:colOff>
      <xdr:row>37</xdr:row>
      <xdr:rowOff>43724</xdr:rowOff>
    </xdr:to>
    <xdr:sp macro="" textlink="">
      <xdr:nvSpPr>
        <xdr:cNvPr id="499" name="楕円 498">
          <a:extLst>
            <a:ext uri="{FF2B5EF4-FFF2-40B4-BE49-F238E27FC236}">
              <a16:creationId xmlns:a16="http://schemas.microsoft.com/office/drawing/2014/main" id="{9E0B458E-FA5B-455A-96DA-601B63A48B48}"/>
            </a:ext>
          </a:extLst>
        </xdr:cNvPr>
        <xdr:cNvSpPr/>
      </xdr:nvSpPr>
      <xdr:spPr>
        <a:xfrm>
          <a:off x="19154775" y="59523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53340</xdr:rowOff>
    </xdr:from>
    <xdr:to>
      <xdr:col>116</xdr:col>
      <xdr:colOff>63500</xdr:colOff>
      <xdr:row>36</xdr:row>
      <xdr:rowOff>164374</xdr:rowOff>
    </xdr:to>
    <xdr:cxnSp macro="">
      <xdr:nvCxnSpPr>
        <xdr:cNvPr id="500" name="直線コネクタ 499">
          <a:extLst>
            <a:ext uri="{FF2B5EF4-FFF2-40B4-BE49-F238E27FC236}">
              <a16:creationId xmlns:a16="http://schemas.microsoft.com/office/drawing/2014/main" id="{8E947BEE-DB6E-46F3-BF9C-65DF3EB4F3F9}"/>
            </a:ext>
          </a:extLst>
        </xdr:cNvPr>
        <xdr:cNvCxnSpPr/>
      </xdr:nvCxnSpPr>
      <xdr:spPr>
        <a:xfrm flipV="1">
          <a:off x="19202400" y="5888990"/>
          <a:ext cx="752475"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138067</xdr:rowOff>
    </xdr:from>
    <xdr:to>
      <xdr:col>107</xdr:col>
      <xdr:colOff>101600</xdr:colOff>
      <xdr:row>37</xdr:row>
      <xdr:rowOff>68217</xdr:rowOff>
    </xdr:to>
    <xdr:sp macro="" textlink="">
      <xdr:nvSpPr>
        <xdr:cNvPr id="501" name="楕円 500">
          <a:extLst>
            <a:ext uri="{FF2B5EF4-FFF2-40B4-BE49-F238E27FC236}">
              <a16:creationId xmlns:a16="http://schemas.microsoft.com/office/drawing/2014/main" id="{5074405C-3605-47A9-BA1E-4D3BDA9989D2}"/>
            </a:ext>
          </a:extLst>
        </xdr:cNvPr>
        <xdr:cNvSpPr/>
      </xdr:nvSpPr>
      <xdr:spPr>
        <a:xfrm>
          <a:off x="18345150" y="598006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164374</xdr:rowOff>
    </xdr:from>
    <xdr:to>
      <xdr:col>111</xdr:col>
      <xdr:colOff>177800</xdr:colOff>
      <xdr:row>37</xdr:row>
      <xdr:rowOff>17417</xdr:rowOff>
    </xdr:to>
    <xdr:cxnSp macro="">
      <xdr:nvCxnSpPr>
        <xdr:cNvPr id="502" name="直線コネクタ 501">
          <a:extLst>
            <a:ext uri="{FF2B5EF4-FFF2-40B4-BE49-F238E27FC236}">
              <a16:creationId xmlns:a16="http://schemas.microsoft.com/office/drawing/2014/main" id="{12C1B45A-868B-4F50-820A-0BE9B6385F67}"/>
            </a:ext>
          </a:extLst>
        </xdr:cNvPr>
        <xdr:cNvCxnSpPr/>
      </xdr:nvCxnSpPr>
      <xdr:spPr>
        <a:xfrm flipV="1">
          <a:off x="18392775" y="6000024"/>
          <a:ext cx="80962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92347</xdr:rowOff>
    </xdr:from>
    <xdr:to>
      <xdr:col>102</xdr:col>
      <xdr:colOff>165100</xdr:colOff>
      <xdr:row>39</xdr:row>
      <xdr:rowOff>22497</xdr:rowOff>
    </xdr:to>
    <xdr:sp macro="" textlink="">
      <xdr:nvSpPr>
        <xdr:cNvPr id="503" name="楕円 502">
          <a:extLst>
            <a:ext uri="{FF2B5EF4-FFF2-40B4-BE49-F238E27FC236}">
              <a16:creationId xmlns:a16="http://schemas.microsoft.com/office/drawing/2014/main" id="{F6846E4F-0973-4E6A-9E30-AB19F4F98F6B}"/>
            </a:ext>
          </a:extLst>
        </xdr:cNvPr>
        <xdr:cNvSpPr/>
      </xdr:nvSpPr>
      <xdr:spPr>
        <a:xfrm>
          <a:off x="17554575" y="62550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17417</xdr:rowOff>
    </xdr:from>
    <xdr:to>
      <xdr:col>107</xdr:col>
      <xdr:colOff>50800</xdr:colOff>
      <xdr:row>38</xdr:row>
      <xdr:rowOff>143147</xdr:rowOff>
    </xdr:to>
    <xdr:cxnSp macro="">
      <xdr:nvCxnSpPr>
        <xdr:cNvPr id="504" name="直線コネクタ 503">
          <a:extLst>
            <a:ext uri="{FF2B5EF4-FFF2-40B4-BE49-F238E27FC236}">
              <a16:creationId xmlns:a16="http://schemas.microsoft.com/office/drawing/2014/main" id="{9D1845CC-6FCC-440A-954E-F59C590F5EEB}"/>
            </a:ext>
          </a:extLst>
        </xdr:cNvPr>
        <xdr:cNvCxnSpPr/>
      </xdr:nvCxnSpPr>
      <xdr:spPr>
        <a:xfrm flipV="1">
          <a:off x="17602200" y="6018167"/>
          <a:ext cx="790575" cy="28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103777</xdr:rowOff>
    </xdr:from>
    <xdr:to>
      <xdr:col>98</xdr:col>
      <xdr:colOff>38100</xdr:colOff>
      <xdr:row>39</xdr:row>
      <xdr:rowOff>33927</xdr:rowOff>
    </xdr:to>
    <xdr:sp macro="" textlink="">
      <xdr:nvSpPr>
        <xdr:cNvPr id="505" name="楕円 504">
          <a:extLst>
            <a:ext uri="{FF2B5EF4-FFF2-40B4-BE49-F238E27FC236}">
              <a16:creationId xmlns:a16="http://schemas.microsoft.com/office/drawing/2014/main" id="{7407D022-7FC0-46EF-8AB9-63A616927270}"/>
            </a:ext>
          </a:extLst>
        </xdr:cNvPr>
        <xdr:cNvSpPr/>
      </xdr:nvSpPr>
      <xdr:spPr>
        <a:xfrm>
          <a:off x="16754475" y="62696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143147</xdr:rowOff>
    </xdr:from>
    <xdr:to>
      <xdr:col>102</xdr:col>
      <xdr:colOff>114300</xdr:colOff>
      <xdr:row>38</xdr:row>
      <xdr:rowOff>154577</xdr:rowOff>
    </xdr:to>
    <xdr:cxnSp macro="">
      <xdr:nvCxnSpPr>
        <xdr:cNvPr id="506" name="直線コネクタ 505">
          <a:extLst>
            <a:ext uri="{FF2B5EF4-FFF2-40B4-BE49-F238E27FC236}">
              <a16:creationId xmlns:a16="http://schemas.microsoft.com/office/drawing/2014/main" id="{55466A5D-8C0D-4FDA-AD31-D9106F592C43}"/>
            </a:ext>
          </a:extLst>
        </xdr:cNvPr>
        <xdr:cNvCxnSpPr/>
      </xdr:nvCxnSpPr>
      <xdr:spPr>
        <a:xfrm flipV="1">
          <a:off x="16802100" y="6302647"/>
          <a:ext cx="80010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36D65159-6E71-46D6-948C-F6612B57F96E}"/>
            </a:ext>
          </a:extLst>
        </xdr:cNvPr>
        <xdr:cNvSpPr txBox="1"/>
      </xdr:nvSpPr>
      <xdr:spPr>
        <a:xfrm>
          <a:off x="18983402" y="645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106EE10B-1356-43C1-8B56-C41B11BEF585}"/>
            </a:ext>
          </a:extLst>
        </xdr:cNvPr>
        <xdr:cNvSpPr txBox="1"/>
      </xdr:nvSpPr>
      <xdr:spPr>
        <a:xfrm>
          <a:off x="18183302" y="644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CB73E5AC-1D50-4CCB-9FD8-6559BE829AC9}"/>
            </a:ext>
          </a:extLst>
        </xdr:cNvPr>
        <xdr:cNvSpPr txBox="1"/>
      </xdr:nvSpPr>
      <xdr:spPr>
        <a:xfrm>
          <a:off x="17383202" y="645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82A91E56-8D1C-4245-A73D-0B82FC3D5644}"/>
            </a:ext>
          </a:extLst>
        </xdr:cNvPr>
        <xdr:cNvSpPr txBox="1"/>
      </xdr:nvSpPr>
      <xdr:spPr>
        <a:xfrm>
          <a:off x="165926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60251</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28FE5640-4BE8-40E9-86F7-A42FE6B917B7}"/>
            </a:ext>
          </a:extLst>
        </xdr:cNvPr>
        <xdr:cNvSpPr txBox="1"/>
      </xdr:nvSpPr>
      <xdr:spPr>
        <a:xfrm>
          <a:off x="18983402" y="573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84744</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9B2034DD-B2DE-4993-844E-A60298652459}"/>
            </a:ext>
          </a:extLst>
        </xdr:cNvPr>
        <xdr:cNvSpPr txBox="1"/>
      </xdr:nvSpPr>
      <xdr:spPr>
        <a:xfrm>
          <a:off x="18183302" y="5764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39024</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A177392-91D5-40B5-935F-895E7F49602F}"/>
            </a:ext>
          </a:extLst>
        </xdr:cNvPr>
        <xdr:cNvSpPr txBox="1"/>
      </xdr:nvSpPr>
      <xdr:spPr>
        <a:xfrm>
          <a:off x="17383202" y="603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50454</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52B3D872-1F98-436C-B975-BA4AFF3B1782}"/>
            </a:ext>
          </a:extLst>
        </xdr:cNvPr>
        <xdr:cNvSpPr txBox="1"/>
      </xdr:nvSpPr>
      <xdr:spPr>
        <a:xfrm>
          <a:off x="16592627" y="604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93F34FB0-4899-4B96-9827-B10C95C23DE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A752B6E6-9F62-477F-8E55-72C98B64910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3899F928-8ADD-421D-89E3-EEA409A4A29D}"/>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60B142C7-A26D-45CE-900F-C880C01BD19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A9F4E1D0-A3C1-4BA2-87F4-D93A26C81D1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5F9A13B2-33C2-483E-83D9-76970AD5406F}"/>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FF9375AF-8092-454D-87D1-7EFE8A18782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F6ADE665-8C75-441C-9CBA-8547D5154DD1}"/>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9A3E1645-45C3-45B1-9F39-A10F4FA0E1C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CF244C06-37BB-4C95-9F57-D954038DECE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F6270721-338B-44C4-BB71-4EAE20F4645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C11CD7D4-DE96-458A-B7E3-B75872603489}"/>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D7F29C84-FEB9-4C42-B011-0F822DDA8C4B}"/>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E5C8AC82-4D57-4BF3-9540-D79FF79841D9}"/>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3416536-1663-4ECE-8B0D-355B9768624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423FAC53-3F76-40D1-B716-47964D191689}"/>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F9B4B63F-2FFA-44AB-A670-157EA633BB1B}"/>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3C0E4C50-D1DE-45B5-B4E9-BA3CF9A37198}"/>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7750CA45-D77C-45A0-ACC6-6D73854137B9}"/>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5CB650DA-E6AF-409B-A455-CAE59C70D84E}"/>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55A92F79-1067-47B9-BE9F-993DD940B9B8}"/>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84DB612-7514-464D-A292-ADAA2939973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71818C14-91F3-48D6-A052-0E5CDD9D6B16}"/>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9BE28CEF-D02C-42ED-90E0-A9778C11374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C82A44F0-CF90-4FC4-BB82-D74142F2027B}"/>
            </a:ext>
          </a:extLst>
        </xdr:cNvPr>
        <xdr:cNvCxnSpPr/>
      </xdr:nvCxnSpPr>
      <xdr:spPr>
        <a:xfrm flipV="1">
          <a:off x="14696439" y="9038590"/>
          <a:ext cx="0" cy="1397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B6C6DE4E-1800-49F7-B905-2E4F6A5E0B27}"/>
            </a:ext>
          </a:extLst>
        </xdr:cNvPr>
        <xdr:cNvSpPr txBox="1"/>
      </xdr:nvSpPr>
      <xdr:spPr>
        <a:xfrm>
          <a:off x="14735175" y="1044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928B9D3C-B2E4-47B9-A3AA-C66F8F048398}"/>
            </a:ext>
          </a:extLst>
        </xdr:cNvPr>
        <xdr:cNvCxnSpPr/>
      </xdr:nvCxnSpPr>
      <xdr:spPr>
        <a:xfrm>
          <a:off x="14611350" y="10436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CBC10A51-DE4F-4DFF-9B45-B439935F107A}"/>
            </a:ext>
          </a:extLst>
        </xdr:cNvPr>
        <xdr:cNvSpPr txBox="1"/>
      </xdr:nvSpPr>
      <xdr:spPr>
        <a:xfrm>
          <a:off x="14735175" y="881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0A4A4C95-E555-472E-9B2E-596A75E12E65}"/>
            </a:ext>
          </a:extLst>
        </xdr:cNvPr>
        <xdr:cNvCxnSpPr/>
      </xdr:nvCxnSpPr>
      <xdr:spPr>
        <a:xfrm>
          <a:off x="14611350" y="9038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8BC0C518-37A2-42D6-BB42-E2776FFA0575}"/>
            </a:ext>
          </a:extLst>
        </xdr:cNvPr>
        <xdr:cNvSpPr txBox="1"/>
      </xdr:nvSpPr>
      <xdr:spPr>
        <a:xfrm>
          <a:off x="14735175" y="97269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52F156B1-0AC8-48AA-9FDF-0B46DD37E430}"/>
            </a:ext>
          </a:extLst>
        </xdr:cNvPr>
        <xdr:cNvSpPr/>
      </xdr:nvSpPr>
      <xdr:spPr>
        <a:xfrm>
          <a:off x="14649450" y="97516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4FA19F2F-F993-4158-A1B0-73C8899AED81}"/>
            </a:ext>
          </a:extLst>
        </xdr:cNvPr>
        <xdr:cNvSpPr/>
      </xdr:nvSpPr>
      <xdr:spPr>
        <a:xfrm>
          <a:off x="13887450" y="9754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393F72B5-3466-4B73-B17C-4FB815F4E5E5}"/>
            </a:ext>
          </a:extLst>
        </xdr:cNvPr>
        <xdr:cNvSpPr/>
      </xdr:nvSpPr>
      <xdr:spPr>
        <a:xfrm>
          <a:off x="13096875" y="97269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09C7F93D-EF03-48FD-9CA5-42A7D0F4D221}"/>
            </a:ext>
          </a:extLst>
        </xdr:cNvPr>
        <xdr:cNvSpPr/>
      </xdr:nvSpPr>
      <xdr:spPr>
        <a:xfrm>
          <a:off x="12296775" y="97142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A3A38655-17E4-4754-AA22-6700232E5544}"/>
            </a:ext>
          </a:extLst>
        </xdr:cNvPr>
        <xdr:cNvSpPr/>
      </xdr:nvSpPr>
      <xdr:spPr>
        <a:xfrm>
          <a:off x="11487150" y="97059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2AE05D5-EB8F-42D1-ABB6-6490E96220ED}"/>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F256DC9A-C455-4649-AB4B-F5DB51723298}"/>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541E168-2F4B-45B3-9E8C-24B5524B081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C6E8648-9525-4398-8E12-382EB595771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BCE4A50D-A854-46AA-8392-AC9A5CDCA30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92075</xdr:rowOff>
    </xdr:from>
    <xdr:to>
      <xdr:col>85</xdr:col>
      <xdr:colOff>177800</xdr:colOff>
      <xdr:row>59</xdr:row>
      <xdr:rowOff>22225</xdr:rowOff>
    </xdr:to>
    <xdr:sp macro="" textlink="">
      <xdr:nvSpPr>
        <xdr:cNvPr id="555" name="楕円 554">
          <a:extLst>
            <a:ext uri="{FF2B5EF4-FFF2-40B4-BE49-F238E27FC236}">
              <a16:creationId xmlns:a16="http://schemas.microsoft.com/office/drawing/2014/main" id="{7CCD61A5-8A46-4A0C-B27E-62E63C5D4B5F}"/>
            </a:ext>
          </a:extLst>
        </xdr:cNvPr>
        <xdr:cNvSpPr/>
      </xdr:nvSpPr>
      <xdr:spPr>
        <a:xfrm>
          <a:off x="14649450" y="9493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114952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11D15C9E-9A69-4653-BF9A-8BE4DD15D1C4}"/>
            </a:ext>
          </a:extLst>
        </xdr:cNvPr>
        <xdr:cNvSpPr txBox="1"/>
      </xdr:nvSpPr>
      <xdr:spPr>
        <a:xfrm>
          <a:off x="14735175" y="935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xdr:rowOff>
    </xdr:from>
    <xdr:to>
      <xdr:col>81</xdr:col>
      <xdr:colOff>101600</xdr:colOff>
      <xdr:row>59</xdr:row>
      <xdr:rowOff>102235</xdr:rowOff>
    </xdr:to>
    <xdr:sp macro="" textlink="">
      <xdr:nvSpPr>
        <xdr:cNvPr id="557" name="楕円 556">
          <a:extLst>
            <a:ext uri="{FF2B5EF4-FFF2-40B4-BE49-F238E27FC236}">
              <a16:creationId xmlns:a16="http://schemas.microsoft.com/office/drawing/2014/main" id="{915E312D-23C5-489F-84E4-8D312A01B736}"/>
            </a:ext>
          </a:extLst>
        </xdr:cNvPr>
        <xdr:cNvSpPr/>
      </xdr:nvSpPr>
      <xdr:spPr>
        <a:xfrm>
          <a:off x="13887450" y="95637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142875</xdr:rowOff>
    </xdr:from>
    <xdr:to>
      <xdr:col>85</xdr:col>
      <xdr:colOff>127000</xdr:colOff>
      <xdr:row>59</xdr:row>
      <xdr:rowOff>51435</xdr:rowOff>
    </xdr:to>
    <xdr:cxnSp macro="">
      <xdr:nvCxnSpPr>
        <xdr:cNvPr id="558" name="直線コネクタ 557">
          <a:extLst>
            <a:ext uri="{FF2B5EF4-FFF2-40B4-BE49-F238E27FC236}">
              <a16:creationId xmlns:a16="http://schemas.microsoft.com/office/drawing/2014/main" id="{711CB8E9-CDC3-4E7F-9D1D-39AAFF7B3367}"/>
            </a:ext>
          </a:extLst>
        </xdr:cNvPr>
        <xdr:cNvCxnSpPr/>
      </xdr:nvCxnSpPr>
      <xdr:spPr>
        <a:xfrm flipV="1">
          <a:off x="13935075" y="9540875"/>
          <a:ext cx="762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124460</xdr:rowOff>
    </xdr:from>
    <xdr:to>
      <xdr:col>76</xdr:col>
      <xdr:colOff>165100</xdr:colOff>
      <xdr:row>60</xdr:row>
      <xdr:rowOff>54610</xdr:rowOff>
    </xdr:to>
    <xdr:sp macro="" textlink="">
      <xdr:nvSpPr>
        <xdr:cNvPr id="559" name="楕円 558">
          <a:extLst>
            <a:ext uri="{FF2B5EF4-FFF2-40B4-BE49-F238E27FC236}">
              <a16:creationId xmlns:a16="http://schemas.microsoft.com/office/drawing/2014/main" id="{291E9A06-FFAE-4A76-93F1-877422043573}"/>
            </a:ext>
          </a:extLst>
        </xdr:cNvPr>
        <xdr:cNvSpPr/>
      </xdr:nvSpPr>
      <xdr:spPr>
        <a:xfrm>
          <a:off x="13096875" y="96843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51435</xdr:rowOff>
    </xdr:from>
    <xdr:to>
      <xdr:col>81</xdr:col>
      <xdr:colOff>50800</xdr:colOff>
      <xdr:row>60</xdr:row>
      <xdr:rowOff>3810</xdr:rowOff>
    </xdr:to>
    <xdr:cxnSp macro="">
      <xdr:nvCxnSpPr>
        <xdr:cNvPr id="560" name="直線コネクタ 559">
          <a:extLst>
            <a:ext uri="{FF2B5EF4-FFF2-40B4-BE49-F238E27FC236}">
              <a16:creationId xmlns:a16="http://schemas.microsoft.com/office/drawing/2014/main" id="{DBC7E5B4-28F3-4171-9F50-D32FF88746C6}"/>
            </a:ext>
          </a:extLst>
        </xdr:cNvPr>
        <xdr:cNvCxnSpPr/>
      </xdr:nvCxnSpPr>
      <xdr:spPr>
        <a:xfrm flipV="1">
          <a:off x="13144500" y="9611360"/>
          <a:ext cx="790575"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86360</xdr:rowOff>
    </xdr:from>
    <xdr:to>
      <xdr:col>72</xdr:col>
      <xdr:colOff>38100</xdr:colOff>
      <xdr:row>62</xdr:row>
      <xdr:rowOff>16510</xdr:rowOff>
    </xdr:to>
    <xdr:sp macro="" textlink="">
      <xdr:nvSpPr>
        <xdr:cNvPr id="561" name="楕円 560">
          <a:extLst>
            <a:ext uri="{FF2B5EF4-FFF2-40B4-BE49-F238E27FC236}">
              <a16:creationId xmlns:a16="http://schemas.microsoft.com/office/drawing/2014/main" id="{239A7D7E-915A-4E16-9E92-1B8C87796B11}"/>
            </a:ext>
          </a:extLst>
        </xdr:cNvPr>
        <xdr:cNvSpPr/>
      </xdr:nvSpPr>
      <xdr:spPr>
        <a:xfrm>
          <a:off x="12296775" y="99701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3810</xdr:rowOff>
    </xdr:from>
    <xdr:to>
      <xdr:col>76</xdr:col>
      <xdr:colOff>114300</xdr:colOff>
      <xdr:row>61</xdr:row>
      <xdr:rowOff>137160</xdr:rowOff>
    </xdr:to>
    <xdr:cxnSp macro="">
      <xdr:nvCxnSpPr>
        <xdr:cNvPr id="562" name="直線コネクタ 561">
          <a:extLst>
            <a:ext uri="{FF2B5EF4-FFF2-40B4-BE49-F238E27FC236}">
              <a16:creationId xmlns:a16="http://schemas.microsoft.com/office/drawing/2014/main" id="{B30394EC-9156-427A-A23E-2D3A7B286F30}"/>
            </a:ext>
          </a:extLst>
        </xdr:cNvPr>
        <xdr:cNvCxnSpPr/>
      </xdr:nvCxnSpPr>
      <xdr:spPr>
        <a:xfrm flipV="1">
          <a:off x="12344400" y="9732010"/>
          <a:ext cx="80010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65405</xdr:rowOff>
    </xdr:from>
    <xdr:to>
      <xdr:col>67</xdr:col>
      <xdr:colOff>101600</xdr:colOff>
      <xdr:row>61</xdr:row>
      <xdr:rowOff>167005</xdr:rowOff>
    </xdr:to>
    <xdr:sp macro="" textlink="">
      <xdr:nvSpPr>
        <xdr:cNvPr id="563" name="楕円 562">
          <a:extLst>
            <a:ext uri="{FF2B5EF4-FFF2-40B4-BE49-F238E27FC236}">
              <a16:creationId xmlns:a16="http://schemas.microsoft.com/office/drawing/2014/main" id="{967ABD82-7055-44FA-8AEB-2E0BC352B3FA}"/>
            </a:ext>
          </a:extLst>
        </xdr:cNvPr>
        <xdr:cNvSpPr/>
      </xdr:nvSpPr>
      <xdr:spPr>
        <a:xfrm>
          <a:off x="11487150" y="99555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116205</xdr:rowOff>
    </xdr:from>
    <xdr:to>
      <xdr:col>71</xdr:col>
      <xdr:colOff>177800</xdr:colOff>
      <xdr:row>61</xdr:row>
      <xdr:rowOff>137160</xdr:rowOff>
    </xdr:to>
    <xdr:cxnSp macro="">
      <xdr:nvCxnSpPr>
        <xdr:cNvPr id="564" name="直線コネクタ 563">
          <a:extLst>
            <a:ext uri="{FF2B5EF4-FFF2-40B4-BE49-F238E27FC236}">
              <a16:creationId xmlns:a16="http://schemas.microsoft.com/office/drawing/2014/main" id="{BB33FD0A-2651-4D62-B249-97955761DA2E}"/>
            </a:ext>
          </a:extLst>
        </xdr:cNvPr>
        <xdr:cNvCxnSpPr/>
      </xdr:nvCxnSpPr>
      <xdr:spPr>
        <a:xfrm>
          <a:off x="11534775" y="10003155"/>
          <a:ext cx="80962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5" name="n_1aveValue【学校施設】&#10;有形固定資産減価償却率">
          <a:extLst>
            <a:ext uri="{FF2B5EF4-FFF2-40B4-BE49-F238E27FC236}">
              <a16:creationId xmlns:a16="http://schemas.microsoft.com/office/drawing/2014/main" id="{FFEC3E0F-7997-4222-87D8-110C0BFF65CC}"/>
            </a:ext>
          </a:extLst>
        </xdr:cNvPr>
        <xdr:cNvSpPr txBox="1"/>
      </xdr:nvSpPr>
      <xdr:spPr>
        <a:xfrm>
          <a:off x="13745219"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66" name="n_2aveValue【学校施設】&#10;有形固定資産減価償却率">
          <a:extLst>
            <a:ext uri="{FF2B5EF4-FFF2-40B4-BE49-F238E27FC236}">
              <a16:creationId xmlns:a16="http://schemas.microsoft.com/office/drawing/2014/main" id="{C5EC37C3-1072-466C-83DE-EC19FC21AEAF}"/>
            </a:ext>
          </a:extLst>
        </xdr:cNvPr>
        <xdr:cNvSpPr txBox="1"/>
      </xdr:nvSpPr>
      <xdr:spPr>
        <a:xfrm>
          <a:off x="12964169" y="9810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E339F297-FEEF-4368-811D-FF16681EC493}"/>
            </a:ext>
          </a:extLst>
        </xdr:cNvPr>
        <xdr:cNvSpPr txBox="1"/>
      </xdr:nvSpPr>
      <xdr:spPr>
        <a:xfrm>
          <a:off x="12164069"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92ED7C84-B1AB-4CBF-AC53-655FE68C3725}"/>
            </a:ext>
          </a:extLst>
        </xdr:cNvPr>
        <xdr:cNvSpPr txBox="1"/>
      </xdr:nvSpPr>
      <xdr:spPr>
        <a:xfrm>
          <a:off x="11354444" y="948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118762</xdr:rowOff>
    </xdr:from>
    <xdr:ext cx="405111" cy="259045"/>
    <xdr:sp macro="" textlink="">
      <xdr:nvSpPr>
        <xdr:cNvPr id="569" name="n_1mainValue【学校施設】&#10;有形固定資産減価償却率">
          <a:extLst>
            <a:ext uri="{FF2B5EF4-FFF2-40B4-BE49-F238E27FC236}">
              <a16:creationId xmlns:a16="http://schemas.microsoft.com/office/drawing/2014/main" id="{E5C5A6D2-DC0B-4A97-80E1-E1EFE2474430}"/>
            </a:ext>
          </a:extLst>
        </xdr:cNvPr>
        <xdr:cNvSpPr txBox="1"/>
      </xdr:nvSpPr>
      <xdr:spPr>
        <a:xfrm>
          <a:off x="13745219" y="936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71137</xdr:rowOff>
    </xdr:from>
    <xdr:ext cx="405111" cy="259045"/>
    <xdr:sp macro="" textlink="">
      <xdr:nvSpPr>
        <xdr:cNvPr id="570" name="n_2mainValue【学校施設】&#10;有形固定資産減価償却率">
          <a:extLst>
            <a:ext uri="{FF2B5EF4-FFF2-40B4-BE49-F238E27FC236}">
              <a16:creationId xmlns:a16="http://schemas.microsoft.com/office/drawing/2014/main" id="{B8A465BD-808B-466C-9CF8-C50DDF19282F}"/>
            </a:ext>
          </a:extLst>
        </xdr:cNvPr>
        <xdr:cNvSpPr txBox="1"/>
      </xdr:nvSpPr>
      <xdr:spPr>
        <a:xfrm>
          <a:off x="12964169" y="9469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7637</xdr:rowOff>
    </xdr:from>
    <xdr:ext cx="405111" cy="259045"/>
    <xdr:sp macro="" textlink="">
      <xdr:nvSpPr>
        <xdr:cNvPr id="571" name="n_3mainValue【学校施設】&#10;有形固定資産減価償却率">
          <a:extLst>
            <a:ext uri="{FF2B5EF4-FFF2-40B4-BE49-F238E27FC236}">
              <a16:creationId xmlns:a16="http://schemas.microsoft.com/office/drawing/2014/main" id="{5FDD3777-7A08-488E-834D-BAE73D711E9E}"/>
            </a:ext>
          </a:extLst>
        </xdr:cNvPr>
        <xdr:cNvSpPr txBox="1"/>
      </xdr:nvSpPr>
      <xdr:spPr>
        <a:xfrm>
          <a:off x="12164069" y="10059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158132</xdr:rowOff>
    </xdr:from>
    <xdr:ext cx="405111" cy="259045"/>
    <xdr:sp macro="" textlink="">
      <xdr:nvSpPr>
        <xdr:cNvPr id="572" name="n_4mainValue【学校施設】&#10;有形固定資産減価償却率">
          <a:extLst>
            <a:ext uri="{FF2B5EF4-FFF2-40B4-BE49-F238E27FC236}">
              <a16:creationId xmlns:a16="http://schemas.microsoft.com/office/drawing/2014/main" id="{15FF2D16-F8CD-47D0-933C-03AB792C0453}"/>
            </a:ext>
          </a:extLst>
        </xdr:cNvPr>
        <xdr:cNvSpPr txBox="1"/>
      </xdr:nvSpPr>
      <xdr:spPr>
        <a:xfrm>
          <a:off x="11354444" y="10048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C628C6CF-8EE9-455A-9CB3-55D1F923AE2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5168036A-94D4-4887-8A96-A2F55246A47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6D4D9613-15DB-44DD-97B8-5706CD96907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179A9DC7-491D-487B-8820-B2A35639642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C9B720C7-56A4-4068-912B-5B0CFB85940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46A1DF2D-6FF5-4C15-94B3-492EE6F7F36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7E8859AD-5BA0-4F96-A1EA-8EFC0104EFF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BE9724D0-91AE-4AA8-B66E-325C0FE74C3E}"/>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6E1E520A-63F3-48FC-A574-3443A0449544}"/>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A39F66C9-947A-4FCE-BEC0-64D047CEA108}"/>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F035C0BE-2FCB-4FAA-9250-CE6F841B1CEB}"/>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9DA7C8F3-BC06-4B38-97C2-11E3FA981FEB}"/>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ADA459F6-3E47-4AC7-BB42-941B7D98FE52}"/>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9BBE751C-86C5-4FE4-94CB-6AAE417631A8}"/>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32815A29-553F-4B51-A084-CEAFF4EA14EF}"/>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BAC1EC8D-E6E9-44D5-8B07-134E9ABDDD41}"/>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FA07DA50-856B-4AD0-8DE8-49B21E42E754}"/>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400FFB32-7909-45DE-A179-AD6FC1F4029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5A6C3E8E-9F0E-4377-BA44-C132C456142B}"/>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4C338AD7-AC88-4845-ACD7-B014E69BD03D}"/>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3F2DAADD-E520-4D81-A6D9-9C3C4BCBEF5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3A50F476-7789-4601-86D3-4723E9413E8C}"/>
            </a:ext>
          </a:extLst>
        </xdr:cNvPr>
        <xdr:cNvCxnSpPr/>
      </xdr:nvCxnSpPr>
      <xdr:spPr>
        <a:xfrm flipV="1">
          <a:off x="19954239" y="9050960"/>
          <a:ext cx="0" cy="11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FCCD41FC-D324-4603-985C-CF6AF020D657}"/>
            </a:ext>
          </a:extLst>
        </xdr:cNvPr>
        <xdr:cNvSpPr txBox="1"/>
      </xdr:nvSpPr>
      <xdr:spPr>
        <a:xfrm>
          <a:off x="19992975" y="1019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3EA357AA-F228-4C8B-B1B3-372353E0E3C1}"/>
            </a:ext>
          </a:extLst>
        </xdr:cNvPr>
        <xdr:cNvCxnSpPr/>
      </xdr:nvCxnSpPr>
      <xdr:spPr>
        <a:xfrm>
          <a:off x="19878675" y="10183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C361FD29-668A-42B1-B034-77E5D76C7837}"/>
            </a:ext>
          </a:extLst>
        </xdr:cNvPr>
        <xdr:cNvSpPr txBox="1"/>
      </xdr:nvSpPr>
      <xdr:spPr>
        <a:xfrm>
          <a:off x="19992975" y="883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320F3C5A-E34D-4BB1-82A4-A6FB84B2F1D9}"/>
            </a:ext>
          </a:extLst>
        </xdr:cNvPr>
        <xdr:cNvCxnSpPr/>
      </xdr:nvCxnSpPr>
      <xdr:spPr>
        <a:xfrm>
          <a:off x="19878675" y="9050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9" name="【学校施設】&#10;一人当たり面積平均値テキスト">
          <a:extLst>
            <a:ext uri="{FF2B5EF4-FFF2-40B4-BE49-F238E27FC236}">
              <a16:creationId xmlns:a16="http://schemas.microsoft.com/office/drawing/2014/main" id="{1E2EBAFB-AB06-43B0-8C5A-6249F2D849F7}"/>
            </a:ext>
          </a:extLst>
        </xdr:cNvPr>
        <xdr:cNvSpPr txBox="1"/>
      </xdr:nvSpPr>
      <xdr:spPr>
        <a:xfrm>
          <a:off x="19992975" y="97505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BF07E813-ECB4-47AA-B719-A21880F8CF1D}"/>
            </a:ext>
          </a:extLst>
        </xdr:cNvPr>
        <xdr:cNvSpPr/>
      </xdr:nvSpPr>
      <xdr:spPr>
        <a:xfrm>
          <a:off x="19897725" y="97720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AD227E26-F185-483A-9C8F-6B2CBB04B196}"/>
            </a:ext>
          </a:extLst>
        </xdr:cNvPr>
        <xdr:cNvSpPr/>
      </xdr:nvSpPr>
      <xdr:spPr>
        <a:xfrm>
          <a:off x="19154775" y="98006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00C11CD2-E9F8-4F24-A984-8614B4DAE38D}"/>
            </a:ext>
          </a:extLst>
        </xdr:cNvPr>
        <xdr:cNvSpPr/>
      </xdr:nvSpPr>
      <xdr:spPr>
        <a:xfrm>
          <a:off x="18345150" y="98033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6D797732-CE21-4F71-8554-389879A92645}"/>
            </a:ext>
          </a:extLst>
        </xdr:cNvPr>
        <xdr:cNvSpPr/>
      </xdr:nvSpPr>
      <xdr:spPr>
        <a:xfrm>
          <a:off x="17554575" y="98095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652D75A5-9F94-4877-AFCE-241126CF4849}"/>
            </a:ext>
          </a:extLst>
        </xdr:cNvPr>
        <xdr:cNvSpPr/>
      </xdr:nvSpPr>
      <xdr:spPr>
        <a:xfrm>
          <a:off x="16754475" y="98266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F412AC6E-236A-467E-BFC6-F811331EFF9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29574E97-135E-4E7C-9D37-E63AAD5D840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26B1E9C-4E97-4E4F-BBD8-C15D69CA984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DB31A1A9-E25B-408E-9155-87F6C91D12D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A03C324F-9B95-493C-A343-831F106E18B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128651</xdr:rowOff>
    </xdr:from>
    <xdr:to>
      <xdr:col>116</xdr:col>
      <xdr:colOff>114300</xdr:colOff>
      <xdr:row>60</xdr:row>
      <xdr:rowOff>58801</xdr:rowOff>
    </xdr:to>
    <xdr:sp macro="" textlink="">
      <xdr:nvSpPr>
        <xdr:cNvPr id="610" name="楕円 609">
          <a:extLst>
            <a:ext uri="{FF2B5EF4-FFF2-40B4-BE49-F238E27FC236}">
              <a16:creationId xmlns:a16="http://schemas.microsoft.com/office/drawing/2014/main" id="{09D6503E-CC8F-4A1B-9A22-3B23B2FED051}"/>
            </a:ext>
          </a:extLst>
        </xdr:cNvPr>
        <xdr:cNvSpPr/>
      </xdr:nvSpPr>
      <xdr:spPr>
        <a:xfrm>
          <a:off x="19897725" y="96885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151528</xdr:rowOff>
    </xdr:from>
    <xdr:ext cx="469744" cy="259045"/>
    <xdr:sp macro="" textlink="">
      <xdr:nvSpPr>
        <xdr:cNvPr id="611" name="【学校施設】&#10;一人当たり面積該当値テキスト">
          <a:extLst>
            <a:ext uri="{FF2B5EF4-FFF2-40B4-BE49-F238E27FC236}">
              <a16:creationId xmlns:a16="http://schemas.microsoft.com/office/drawing/2014/main" id="{677E3E49-B418-43D2-B694-DA7F77127D9D}"/>
            </a:ext>
          </a:extLst>
        </xdr:cNvPr>
        <xdr:cNvSpPr txBox="1"/>
      </xdr:nvSpPr>
      <xdr:spPr>
        <a:xfrm>
          <a:off x="19992975" y="955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93218</xdr:rowOff>
    </xdr:from>
    <xdr:to>
      <xdr:col>112</xdr:col>
      <xdr:colOff>38100</xdr:colOff>
      <xdr:row>60</xdr:row>
      <xdr:rowOff>23368</xdr:rowOff>
    </xdr:to>
    <xdr:sp macro="" textlink="">
      <xdr:nvSpPr>
        <xdr:cNvPr id="612" name="楕円 611">
          <a:extLst>
            <a:ext uri="{FF2B5EF4-FFF2-40B4-BE49-F238E27FC236}">
              <a16:creationId xmlns:a16="http://schemas.microsoft.com/office/drawing/2014/main" id="{B8E0C3ED-7F7D-4EEF-96F6-424BD3EB2C0E}"/>
            </a:ext>
          </a:extLst>
        </xdr:cNvPr>
        <xdr:cNvSpPr/>
      </xdr:nvSpPr>
      <xdr:spPr>
        <a:xfrm>
          <a:off x="19154775" y="96563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144018</xdr:rowOff>
    </xdr:from>
    <xdr:to>
      <xdr:col>116</xdr:col>
      <xdr:colOff>63500</xdr:colOff>
      <xdr:row>60</xdr:row>
      <xdr:rowOff>8001</xdr:rowOff>
    </xdr:to>
    <xdr:cxnSp macro="">
      <xdr:nvCxnSpPr>
        <xdr:cNvPr id="613" name="直線コネクタ 612">
          <a:extLst>
            <a:ext uri="{FF2B5EF4-FFF2-40B4-BE49-F238E27FC236}">
              <a16:creationId xmlns:a16="http://schemas.microsoft.com/office/drawing/2014/main" id="{53B5A2C8-129E-4BCE-A04A-7E50A5326B91}"/>
            </a:ext>
          </a:extLst>
        </xdr:cNvPr>
        <xdr:cNvCxnSpPr/>
      </xdr:nvCxnSpPr>
      <xdr:spPr>
        <a:xfrm>
          <a:off x="19202400" y="9703943"/>
          <a:ext cx="752475" cy="3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111506</xdr:rowOff>
    </xdr:from>
    <xdr:to>
      <xdr:col>107</xdr:col>
      <xdr:colOff>101600</xdr:colOff>
      <xdr:row>60</xdr:row>
      <xdr:rowOff>41656</xdr:rowOff>
    </xdr:to>
    <xdr:sp macro="" textlink="">
      <xdr:nvSpPr>
        <xdr:cNvPr id="614" name="楕円 613">
          <a:extLst>
            <a:ext uri="{FF2B5EF4-FFF2-40B4-BE49-F238E27FC236}">
              <a16:creationId xmlns:a16="http://schemas.microsoft.com/office/drawing/2014/main" id="{FDF97B6E-A25E-4503-96EA-7CEE8B569633}"/>
            </a:ext>
          </a:extLst>
        </xdr:cNvPr>
        <xdr:cNvSpPr/>
      </xdr:nvSpPr>
      <xdr:spPr>
        <a:xfrm>
          <a:off x="18345150" y="96746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144018</xdr:rowOff>
    </xdr:from>
    <xdr:to>
      <xdr:col>111</xdr:col>
      <xdr:colOff>177800</xdr:colOff>
      <xdr:row>59</xdr:row>
      <xdr:rowOff>162306</xdr:rowOff>
    </xdr:to>
    <xdr:cxnSp macro="">
      <xdr:nvCxnSpPr>
        <xdr:cNvPr id="615" name="直線コネクタ 614">
          <a:extLst>
            <a:ext uri="{FF2B5EF4-FFF2-40B4-BE49-F238E27FC236}">
              <a16:creationId xmlns:a16="http://schemas.microsoft.com/office/drawing/2014/main" id="{3156CE28-6D1A-45D9-AE5A-1B455781F289}"/>
            </a:ext>
          </a:extLst>
        </xdr:cNvPr>
        <xdr:cNvCxnSpPr/>
      </xdr:nvCxnSpPr>
      <xdr:spPr>
        <a:xfrm flipV="1">
          <a:off x="18392775" y="9703943"/>
          <a:ext cx="80962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157455</xdr:rowOff>
    </xdr:from>
    <xdr:to>
      <xdr:col>102</xdr:col>
      <xdr:colOff>165100</xdr:colOff>
      <xdr:row>60</xdr:row>
      <xdr:rowOff>87605</xdr:rowOff>
    </xdr:to>
    <xdr:sp macro="" textlink="">
      <xdr:nvSpPr>
        <xdr:cNvPr id="616" name="楕円 615">
          <a:extLst>
            <a:ext uri="{FF2B5EF4-FFF2-40B4-BE49-F238E27FC236}">
              <a16:creationId xmlns:a16="http://schemas.microsoft.com/office/drawing/2014/main" id="{16290666-5179-40E9-9DBB-958D8D937BC5}"/>
            </a:ext>
          </a:extLst>
        </xdr:cNvPr>
        <xdr:cNvSpPr/>
      </xdr:nvSpPr>
      <xdr:spPr>
        <a:xfrm>
          <a:off x="17554575" y="97237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162306</xdr:rowOff>
    </xdr:from>
    <xdr:to>
      <xdr:col>107</xdr:col>
      <xdr:colOff>50800</xdr:colOff>
      <xdr:row>60</xdr:row>
      <xdr:rowOff>36805</xdr:rowOff>
    </xdr:to>
    <xdr:cxnSp macro="">
      <xdr:nvCxnSpPr>
        <xdr:cNvPr id="617" name="直線コネクタ 616">
          <a:extLst>
            <a:ext uri="{FF2B5EF4-FFF2-40B4-BE49-F238E27FC236}">
              <a16:creationId xmlns:a16="http://schemas.microsoft.com/office/drawing/2014/main" id="{F9965BA4-4A11-44A5-9B12-4ED4F920681D}"/>
            </a:ext>
          </a:extLst>
        </xdr:cNvPr>
        <xdr:cNvCxnSpPr/>
      </xdr:nvCxnSpPr>
      <xdr:spPr>
        <a:xfrm flipV="1">
          <a:off x="17602200" y="9722231"/>
          <a:ext cx="790575" cy="3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146482</xdr:rowOff>
    </xdr:from>
    <xdr:to>
      <xdr:col>98</xdr:col>
      <xdr:colOff>38100</xdr:colOff>
      <xdr:row>60</xdr:row>
      <xdr:rowOff>76632</xdr:rowOff>
    </xdr:to>
    <xdr:sp macro="" textlink="">
      <xdr:nvSpPr>
        <xdr:cNvPr id="618" name="楕円 617">
          <a:extLst>
            <a:ext uri="{FF2B5EF4-FFF2-40B4-BE49-F238E27FC236}">
              <a16:creationId xmlns:a16="http://schemas.microsoft.com/office/drawing/2014/main" id="{9A01D88E-042F-4A95-A555-33C866BBD8BA}"/>
            </a:ext>
          </a:extLst>
        </xdr:cNvPr>
        <xdr:cNvSpPr/>
      </xdr:nvSpPr>
      <xdr:spPr>
        <a:xfrm>
          <a:off x="16754475" y="97064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25832</xdr:rowOff>
    </xdr:from>
    <xdr:to>
      <xdr:col>102</xdr:col>
      <xdr:colOff>114300</xdr:colOff>
      <xdr:row>60</xdr:row>
      <xdr:rowOff>36805</xdr:rowOff>
    </xdr:to>
    <xdr:cxnSp macro="">
      <xdr:nvCxnSpPr>
        <xdr:cNvPr id="619" name="直線コネクタ 618">
          <a:extLst>
            <a:ext uri="{FF2B5EF4-FFF2-40B4-BE49-F238E27FC236}">
              <a16:creationId xmlns:a16="http://schemas.microsoft.com/office/drawing/2014/main" id="{8F4E65A9-5D66-44B3-9CE0-900DA2623E56}"/>
            </a:ext>
          </a:extLst>
        </xdr:cNvPr>
        <xdr:cNvCxnSpPr/>
      </xdr:nvCxnSpPr>
      <xdr:spPr>
        <a:xfrm>
          <a:off x="16802100" y="9754032"/>
          <a:ext cx="800100" cy="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a:extLst>
            <a:ext uri="{FF2B5EF4-FFF2-40B4-BE49-F238E27FC236}">
              <a16:creationId xmlns:a16="http://schemas.microsoft.com/office/drawing/2014/main" id="{DA2D9837-60FE-49DD-B1F1-174905DF9438}"/>
            </a:ext>
          </a:extLst>
        </xdr:cNvPr>
        <xdr:cNvSpPr txBox="1"/>
      </xdr:nvSpPr>
      <xdr:spPr>
        <a:xfrm>
          <a:off x="18983402" y="988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a:extLst>
            <a:ext uri="{FF2B5EF4-FFF2-40B4-BE49-F238E27FC236}">
              <a16:creationId xmlns:a16="http://schemas.microsoft.com/office/drawing/2014/main" id="{8F07F31D-3322-428D-9677-9035414C9B37}"/>
            </a:ext>
          </a:extLst>
        </xdr:cNvPr>
        <xdr:cNvSpPr txBox="1"/>
      </xdr:nvSpPr>
      <xdr:spPr>
        <a:xfrm>
          <a:off x="18183302" y="9886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a:extLst>
            <a:ext uri="{FF2B5EF4-FFF2-40B4-BE49-F238E27FC236}">
              <a16:creationId xmlns:a16="http://schemas.microsoft.com/office/drawing/2014/main" id="{79DC9992-9448-4AAB-8504-C20BCEF3D3E4}"/>
            </a:ext>
          </a:extLst>
        </xdr:cNvPr>
        <xdr:cNvSpPr txBox="1"/>
      </xdr:nvSpPr>
      <xdr:spPr>
        <a:xfrm>
          <a:off x="17383202" y="988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3" name="n_4aveValue【学校施設】&#10;一人当たり面積">
          <a:extLst>
            <a:ext uri="{FF2B5EF4-FFF2-40B4-BE49-F238E27FC236}">
              <a16:creationId xmlns:a16="http://schemas.microsoft.com/office/drawing/2014/main" id="{3843D5EB-CD00-461C-AD89-E6E87018ECA8}"/>
            </a:ext>
          </a:extLst>
        </xdr:cNvPr>
        <xdr:cNvSpPr txBox="1"/>
      </xdr:nvSpPr>
      <xdr:spPr>
        <a:xfrm>
          <a:off x="16592627" y="990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39895</xdr:rowOff>
    </xdr:from>
    <xdr:ext cx="469744" cy="259045"/>
    <xdr:sp macro="" textlink="">
      <xdr:nvSpPr>
        <xdr:cNvPr id="624" name="n_1mainValue【学校施設】&#10;一人当たり面積">
          <a:extLst>
            <a:ext uri="{FF2B5EF4-FFF2-40B4-BE49-F238E27FC236}">
              <a16:creationId xmlns:a16="http://schemas.microsoft.com/office/drawing/2014/main" id="{8B59BC49-F5CA-43B5-A27A-80C8903AF115}"/>
            </a:ext>
          </a:extLst>
        </xdr:cNvPr>
        <xdr:cNvSpPr txBox="1"/>
      </xdr:nvSpPr>
      <xdr:spPr>
        <a:xfrm>
          <a:off x="18983402" y="944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58183</xdr:rowOff>
    </xdr:from>
    <xdr:ext cx="469744" cy="259045"/>
    <xdr:sp macro="" textlink="">
      <xdr:nvSpPr>
        <xdr:cNvPr id="625" name="n_2mainValue【学校施設】&#10;一人当たり面積">
          <a:extLst>
            <a:ext uri="{FF2B5EF4-FFF2-40B4-BE49-F238E27FC236}">
              <a16:creationId xmlns:a16="http://schemas.microsoft.com/office/drawing/2014/main" id="{9F8B4006-789D-49A3-A00D-18F004C2E023}"/>
            </a:ext>
          </a:extLst>
        </xdr:cNvPr>
        <xdr:cNvSpPr txBox="1"/>
      </xdr:nvSpPr>
      <xdr:spPr>
        <a:xfrm>
          <a:off x="18183302" y="9459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104132</xdr:rowOff>
    </xdr:from>
    <xdr:ext cx="469744" cy="259045"/>
    <xdr:sp macro="" textlink="">
      <xdr:nvSpPr>
        <xdr:cNvPr id="626" name="n_3mainValue【学校施設】&#10;一人当たり面積">
          <a:extLst>
            <a:ext uri="{FF2B5EF4-FFF2-40B4-BE49-F238E27FC236}">
              <a16:creationId xmlns:a16="http://schemas.microsoft.com/office/drawing/2014/main" id="{D2D97F4C-C56D-47D5-B852-101CC4C26B2C}"/>
            </a:ext>
          </a:extLst>
        </xdr:cNvPr>
        <xdr:cNvSpPr txBox="1"/>
      </xdr:nvSpPr>
      <xdr:spPr>
        <a:xfrm>
          <a:off x="17383202" y="950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93159</xdr:rowOff>
    </xdr:from>
    <xdr:ext cx="469744" cy="259045"/>
    <xdr:sp macro="" textlink="">
      <xdr:nvSpPr>
        <xdr:cNvPr id="627" name="n_4mainValue【学校施設】&#10;一人当たり面積">
          <a:extLst>
            <a:ext uri="{FF2B5EF4-FFF2-40B4-BE49-F238E27FC236}">
              <a16:creationId xmlns:a16="http://schemas.microsoft.com/office/drawing/2014/main" id="{58CFB969-2CE6-43EF-9519-EDB4A032F7E8}"/>
            </a:ext>
          </a:extLst>
        </xdr:cNvPr>
        <xdr:cNvSpPr txBox="1"/>
      </xdr:nvSpPr>
      <xdr:spPr>
        <a:xfrm>
          <a:off x="16592627" y="949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8A88DF31-6E57-4715-9034-1C3BA53E819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3CC0E3B-2888-41D7-9CE4-677587EA098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DE85C674-0A46-412F-A52C-7E985519A93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EBF1F263-7B5A-4935-9318-7E61739A91D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CEA5CB1A-7797-492A-9D93-DACF318F56CE}"/>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0B2C6925-D42F-46AC-904A-785CA83DEC2C}"/>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CD759404-BA40-4BF0-A4A6-75693E711A32}"/>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89FEF0EB-1693-4989-B757-C6688F1C8A17}"/>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C67607A2-B5CC-4F6C-8D36-55A2B5DBCB72}"/>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5C428017-CEFF-4EE9-A437-C3753682AA3E}"/>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AB91418F-F6EE-4FA9-8DF2-52D300FB330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B8E5B837-76BF-48E6-8B28-872B852CDD2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F586BB21-943D-40E6-A7DD-C68007C10A5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6A6F92A0-7E54-4107-ACD6-D64A774837F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723FD1AD-3923-486B-A48C-4A24C0546A9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53675575-D3C3-4BAE-ACE3-D3F6C87C1AEF}"/>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E2512F76-E90F-4E6A-8895-8DB58F2D24F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BB91F8F1-A7FF-4941-96AE-C12E3985FAF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6BA50497-3287-4DE9-8C71-1771A6ACD58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D5032267-B125-479D-B74B-B7F5621D10E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47F739B4-B264-4705-9C72-DAB7BFA0FDD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B70AE538-04F4-4816-825A-184E468590E2}"/>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3C084BBA-6E53-4BAE-9B16-3B198151E03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ED6E4A73-90BC-46F8-9D6F-1A6F1AC365B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54F2FC50-7F7C-4957-BDC6-64FF4C91818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BF17F1DF-F87D-4DA4-94E2-C8ABECB3D13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1FEAC28B-F850-45D6-97DB-1ADAD01261B3}"/>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0CAE92C8-7B29-486E-A573-AF04E1EDE4C7}"/>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FFC87A06-10A3-477B-B61D-2C0A15C1310F}"/>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0D6664B8-F83A-49C0-8797-6125B90BEA44}"/>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0031385B-77AF-45A7-9951-C22BADB423C7}"/>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5E62D6AF-FB46-4A82-A656-CF8E5C4733B7}"/>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810594A9-3B6E-449A-B40E-0E71B630C6B0}"/>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9172EB14-5DBD-45E0-B174-FE05BD38990B}"/>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B812E0EE-4413-4810-A787-734031D04EC2}"/>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99A138AC-0EC3-427B-B1AC-5B91E7222122}"/>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28934CE4-FF28-419D-B37E-40955428DB69}"/>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62954BD7-DEC4-496B-B21B-E57C992B237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0906B500-C9F6-4F79-9C32-121180F01572}"/>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6740430D-550F-46F4-836A-D4B67B34A6F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2AB8412F-0E9D-4DE8-8392-DD48812A85E8}"/>
            </a:ext>
          </a:extLst>
        </xdr:cNvPr>
        <xdr:cNvCxnSpPr/>
      </xdr:nvCxnSpPr>
      <xdr:spPr>
        <a:xfrm flipV="1">
          <a:off x="14696439" y="1623695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AA3FDA78-2AF7-4FE1-8C21-62934975B476}"/>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75B4A77D-A059-4CFD-A000-E0911538E331}"/>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92E673E2-616E-4D53-86B5-309046DF4E59}"/>
            </a:ext>
          </a:extLst>
        </xdr:cNvPr>
        <xdr:cNvSpPr txBox="1"/>
      </xdr:nvSpPr>
      <xdr:spPr>
        <a:xfrm>
          <a:off x="14735175" y="1601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56968E56-479A-4929-A6FA-94E933C8BF04}"/>
            </a:ext>
          </a:extLst>
        </xdr:cNvPr>
        <xdr:cNvCxnSpPr/>
      </xdr:nvCxnSpPr>
      <xdr:spPr>
        <a:xfrm>
          <a:off x="14611350" y="16236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3" name="【公民館】&#10;有形固定資産減価償却率平均値テキスト">
          <a:extLst>
            <a:ext uri="{FF2B5EF4-FFF2-40B4-BE49-F238E27FC236}">
              <a16:creationId xmlns:a16="http://schemas.microsoft.com/office/drawing/2014/main" id="{69A775AC-CE76-4D91-9893-9490C1B8FCF0}"/>
            </a:ext>
          </a:extLst>
        </xdr:cNvPr>
        <xdr:cNvSpPr txBox="1"/>
      </xdr:nvSpPr>
      <xdr:spPr>
        <a:xfrm>
          <a:off x="14735175" y="17031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E1080D4B-007F-42B6-A0BD-9FEFD594BAAA}"/>
            </a:ext>
          </a:extLst>
        </xdr:cNvPr>
        <xdr:cNvSpPr/>
      </xdr:nvSpPr>
      <xdr:spPr>
        <a:xfrm>
          <a:off x="14649450" y="171799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B9CC8A40-9E6B-4548-9729-042AC9A0C834}"/>
            </a:ext>
          </a:extLst>
        </xdr:cNvPr>
        <xdr:cNvSpPr/>
      </xdr:nvSpPr>
      <xdr:spPr>
        <a:xfrm>
          <a:off x="13887450" y="172370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12636819-8393-4ED8-B1FB-C955441F3D48}"/>
            </a:ext>
          </a:extLst>
        </xdr:cNvPr>
        <xdr:cNvSpPr/>
      </xdr:nvSpPr>
      <xdr:spPr>
        <a:xfrm>
          <a:off x="13096875"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FAB1BDD1-A511-4717-B73D-0F9E33608829}"/>
            </a:ext>
          </a:extLst>
        </xdr:cNvPr>
        <xdr:cNvSpPr/>
      </xdr:nvSpPr>
      <xdr:spPr>
        <a:xfrm>
          <a:off x="122967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8" name="フローチャート: 判断 677">
          <a:extLst>
            <a:ext uri="{FF2B5EF4-FFF2-40B4-BE49-F238E27FC236}">
              <a16:creationId xmlns:a16="http://schemas.microsoft.com/office/drawing/2014/main" id="{8476F1C3-0B1A-47E1-876B-C3D009C0DB7C}"/>
            </a:ext>
          </a:extLst>
        </xdr:cNvPr>
        <xdr:cNvSpPr/>
      </xdr:nvSpPr>
      <xdr:spPr>
        <a:xfrm>
          <a:off x="11487150" y="172370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D5432279-7D20-4C04-AC47-3F1919B06AE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647F3A38-A621-49A9-A95E-C666DBAEB09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649A9F5-D6CC-48A1-B781-D5C341D4076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AB3B89E2-B606-4BB5-94C5-340822D3633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41932A94-0AF4-4362-9E09-73352F571D5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92075</xdr:rowOff>
    </xdr:from>
    <xdr:to>
      <xdr:col>85</xdr:col>
      <xdr:colOff>177800</xdr:colOff>
      <xdr:row>107</xdr:row>
      <xdr:rowOff>22225</xdr:rowOff>
    </xdr:to>
    <xdr:sp macro="" textlink="">
      <xdr:nvSpPr>
        <xdr:cNvPr id="684" name="楕円 683">
          <a:extLst>
            <a:ext uri="{FF2B5EF4-FFF2-40B4-BE49-F238E27FC236}">
              <a16:creationId xmlns:a16="http://schemas.microsoft.com/office/drawing/2014/main" id="{3B50F8C8-AE8B-4A7F-8804-CB36D536A36A}"/>
            </a:ext>
          </a:extLst>
        </xdr:cNvPr>
        <xdr:cNvSpPr/>
      </xdr:nvSpPr>
      <xdr:spPr>
        <a:xfrm>
          <a:off x="14649450" y="174085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70502</xdr:rowOff>
    </xdr:from>
    <xdr:ext cx="405111" cy="259045"/>
    <xdr:sp macro="" textlink="">
      <xdr:nvSpPr>
        <xdr:cNvPr id="685" name="【公民館】&#10;有形固定資産減価償却率該当値テキスト">
          <a:extLst>
            <a:ext uri="{FF2B5EF4-FFF2-40B4-BE49-F238E27FC236}">
              <a16:creationId xmlns:a16="http://schemas.microsoft.com/office/drawing/2014/main" id="{F6AD3E0F-1D0F-4209-996A-917F87DCC00B}"/>
            </a:ext>
          </a:extLst>
        </xdr:cNvPr>
        <xdr:cNvSpPr txBox="1"/>
      </xdr:nvSpPr>
      <xdr:spPr>
        <a:xfrm>
          <a:off x="14735175" y="1738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48261</xdr:rowOff>
    </xdr:from>
    <xdr:to>
      <xdr:col>81</xdr:col>
      <xdr:colOff>101600</xdr:colOff>
      <xdr:row>106</xdr:row>
      <xdr:rowOff>149861</xdr:rowOff>
    </xdr:to>
    <xdr:sp macro="" textlink="">
      <xdr:nvSpPr>
        <xdr:cNvPr id="686" name="楕円 685">
          <a:extLst>
            <a:ext uri="{FF2B5EF4-FFF2-40B4-BE49-F238E27FC236}">
              <a16:creationId xmlns:a16="http://schemas.microsoft.com/office/drawing/2014/main" id="{91D9CA42-F055-49B2-B039-AC3475008BD2}"/>
            </a:ext>
          </a:extLst>
        </xdr:cNvPr>
        <xdr:cNvSpPr/>
      </xdr:nvSpPr>
      <xdr:spPr>
        <a:xfrm>
          <a:off x="13887450" y="173615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99061</xdr:rowOff>
    </xdr:from>
    <xdr:to>
      <xdr:col>85</xdr:col>
      <xdr:colOff>127000</xdr:colOff>
      <xdr:row>106</xdr:row>
      <xdr:rowOff>142875</xdr:rowOff>
    </xdr:to>
    <xdr:cxnSp macro="">
      <xdr:nvCxnSpPr>
        <xdr:cNvPr id="687" name="直線コネクタ 686">
          <a:extLst>
            <a:ext uri="{FF2B5EF4-FFF2-40B4-BE49-F238E27FC236}">
              <a16:creationId xmlns:a16="http://schemas.microsoft.com/office/drawing/2014/main" id="{0CBC0998-F255-4E0E-B235-A8736F2025B9}"/>
            </a:ext>
          </a:extLst>
        </xdr:cNvPr>
        <xdr:cNvCxnSpPr/>
      </xdr:nvCxnSpPr>
      <xdr:spPr>
        <a:xfrm>
          <a:off x="13935075" y="17418686"/>
          <a:ext cx="762000" cy="3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12064</xdr:rowOff>
    </xdr:from>
    <xdr:to>
      <xdr:col>76</xdr:col>
      <xdr:colOff>165100</xdr:colOff>
      <xdr:row>106</xdr:row>
      <xdr:rowOff>113664</xdr:rowOff>
    </xdr:to>
    <xdr:sp macro="" textlink="">
      <xdr:nvSpPr>
        <xdr:cNvPr id="688" name="楕円 687">
          <a:extLst>
            <a:ext uri="{FF2B5EF4-FFF2-40B4-BE49-F238E27FC236}">
              <a16:creationId xmlns:a16="http://schemas.microsoft.com/office/drawing/2014/main" id="{530B83B6-E2DA-48A3-818A-01D3E88770EB}"/>
            </a:ext>
          </a:extLst>
        </xdr:cNvPr>
        <xdr:cNvSpPr/>
      </xdr:nvSpPr>
      <xdr:spPr>
        <a:xfrm>
          <a:off x="13096875" y="173253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62864</xdr:rowOff>
    </xdr:from>
    <xdr:to>
      <xdr:col>81</xdr:col>
      <xdr:colOff>50800</xdr:colOff>
      <xdr:row>106</xdr:row>
      <xdr:rowOff>99061</xdr:rowOff>
    </xdr:to>
    <xdr:cxnSp macro="">
      <xdr:nvCxnSpPr>
        <xdr:cNvPr id="689" name="直線コネクタ 688">
          <a:extLst>
            <a:ext uri="{FF2B5EF4-FFF2-40B4-BE49-F238E27FC236}">
              <a16:creationId xmlns:a16="http://schemas.microsoft.com/office/drawing/2014/main" id="{E29C9B55-5379-44DC-8EFA-581328395566}"/>
            </a:ext>
          </a:extLst>
        </xdr:cNvPr>
        <xdr:cNvCxnSpPr/>
      </xdr:nvCxnSpPr>
      <xdr:spPr>
        <a:xfrm>
          <a:off x="13144500" y="17382489"/>
          <a:ext cx="790575"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139700</xdr:rowOff>
    </xdr:from>
    <xdr:to>
      <xdr:col>72</xdr:col>
      <xdr:colOff>38100</xdr:colOff>
      <xdr:row>106</xdr:row>
      <xdr:rowOff>69850</xdr:rowOff>
    </xdr:to>
    <xdr:sp macro="" textlink="">
      <xdr:nvSpPr>
        <xdr:cNvPr id="690" name="楕円 689">
          <a:extLst>
            <a:ext uri="{FF2B5EF4-FFF2-40B4-BE49-F238E27FC236}">
              <a16:creationId xmlns:a16="http://schemas.microsoft.com/office/drawing/2014/main" id="{7419DEAC-B928-4EFE-8BC5-81BB015E9C43}"/>
            </a:ext>
          </a:extLst>
        </xdr:cNvPr>
        <xdr:cNvSpPr/>
      </xdr:nvSpPr>
      <xdr:spPr>
        <a:xfrm>
          <a:off x="12296775" y="172878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19050</xdr:rowOff>
    </xdr:from>
    <xdr:to>
      <xdr:col>76</xdr:col>
      <xdr:colOff>114300</xdr:colOff>
      <xdr:row>106</xdr:row>
      <xdr:rowOff>62864</xdr:rowOff>
    </xdr:to>
    <xdr:cxnSp macro="">
      <xdr:nvCxnSpPr>
        <xdr:cNvPr id="691" name="直線コネクタ 690">
          <a:extLst>
            <a:ext uri="{FF2B5EF4-FFF2-40B4-BE49-F238E27FC236}">
              <a16:creationId xmlns:a16="http://schemas.microsoft.com/office/drawing/2014/main" id="{6400E133-A665-4571-9A31-4555D2E99959}"/>
            </a:ext>
          </a:extLst>
        </xdr:cNvPr>
        <xdr:cNvCxnSpPr/>
      </xdr:nvCxnSpPr>
      <xdr:spPr>
        <a:xfrm>
          <a:off x="12344400" y="17335500"/>
          <a:ext cx="800100"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105411</xdr:rowOff>
    </xdr:from>
    <xdr:to>
      <xdr:col>67</xdr:col>
      <xdr:colOff>101600</xdr:colOff>
      <xdr:row>106</xdr:row>
      <xdr:rowOff>35561</xdr:rowOff>
    </xdr:to>
    <xdr:sp macro="" textlink="">
      <xdr:nvSpPr>
        <xdr:cNvPr id="692" name="楕円 691">
          <a:extLst>
            <a:ext uri="{FF2B5EF4-FFF2-40B4-BE49-F238E27FC236}">
              <a16:creationId xmlns:a16="http://schemas.microsoft.com/office/drawing/2014/main" id="{7B73309B-D186-412B-8A88-6E5BD574A7CF}"/>
            </a:ext>
          </a:extLst>
        </xdr:cNvPr>
        <xdr:cNvSpPr/>
      </xdr:nvSpPr>
      <xdr:spPr>
        <a:xfrm>
          <a:off x="11487150" y="172472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156211</xdr:rowOff>
    </xdr:from>
    <xdr:to>
      <xdr:col>71</xdr:col>
      <xdr:colOff>177800</xdr:colOff>
      <xdr:row>106</xdr:row>
      <xdr:rowOff>19050</xdr:rowOff>
    </xdr:to>
    <xdr:cxnSp macro="">
      <xdr:nvCxnSpPr>
        <xdr:cNvPr id="693" name="直線コネクタ 692">
          <a:extLst>
            <a:ext uri="{FF2B5EF4-FFF2-40B4-BE49-F238E27FC236}">
              <a16:creationId xmlns:a16="http://schemas.microsoft.com/office/drawing/2014/main" id="{A1F06D1C-1D0A-4A92-B626-71E2382A21AA}"/>
            </a:ext>
          </a:extLst>
        </xdr:cNvPr>
        <xdr:cNvCxnSpPr/>
      </xdr:nvCxnSpPr>
      <xdr:spPr>
        <a:xfrm>
          <a:off x="11534775" y="17304386"/>
          <a:ext cx="80962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694" name="n_1aveValue【公民館】&#10;有形固定資産減価償却率">
          <a:extLst>
            <a:ext uri="{FF2B5EF4-FFF2-40B4-BE49-F238E27FC236}">
              <a16:creationId xmlns:a16="http://schemas.microsoft.com/office/drawing/2014/main" id="{E3CFB2A2-4997-4A6E-A819-C3357351FB18}"/>
            </a:ext>
          </a:extLst>
        </xdr:cNvPr>
        <xdr:cNvSpPr txBox="1"/>
      </xdr:nvSpPr>
      <xdr:spPr>
        <a:xfrm>
          <a:off x="13745219"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695" name="n_2aveValue【公民館】&#10;有形固定資産減価償却率">
          <a:extLst>
            <a:ext uri="{FF2B5EF4-FFF2-40B4-BE49-F238E27FC236}">
              <a16:creationId xmlns:a16="http://schemas.microsoft.com/office/drawing/2014/main" id="{A37898C7-BBCB-4B4B-85A5-DB77C9443CB9}"/>
            </a:ext>
          </a:extLst>
        </xdr:cNvPr>
        <xdr:cNvSpPr txBox="1"/>
      </xdr:nvSpPr>
      <xdr:spPr>
        <a:xfrm>
          <a:off x="12964169" y="1700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6" name="n_3aveValue【公民館】&#10;有形固定資産減価償却率">
          <a:extLst>
            <a:ext uri="{FF2B5EF4-FFF2-40B4-BE49-F238E27FC236}">
              <a16:creationId xmlns:a16="http://schemas.microsoft.com/office/drawing/2014/main" id="{92E2E100-779E-4D99-9C1A-85EB2053A281}"/>
            </a:ext>
          </a:extLst>
        </xdr:cNvPr>
        <xdr:cNvSpPr txBox="1"/>
      </xdr:nvSpPr>
      <xdr:spPr>
        <a:xfrm>
          <a:off x="12164069"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697" name="n_4aveValue【公民館】&#10;有形固定資産減価償却率">
          <a:extLst>
            <a:ext uri="{FF2B5EF4-FFF2-40B4-BE49-F238E27FC236}">
              <a16:creationId xmlns:a16="http://schemas.microsoft.com/office/drawing/2014/main" id="{2EE0DAFE-AA10-4A78-9614-80F904497F6E}"/>
            </a:ext>
          </a:extLst>
        </xdr:cNvPr>
        <xdr:cNvSpPr txBox="1"/>
      </xdr:nvSpPr>
      <xdr:spPr>
        <a:xfrm>
          <a:off x="11354444"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140988</xdr:rowOff>
    </xdr:from>
    <xdr:ext cx="405111" cy="259045"/>
    <xdr:sp macro="" textlink="">
      <xdr:nvSpPr>
        <xdr:cNvPr id="698" name="n_1mainValue【公民館】&#10;有形固定資産減価償却率">
          <a:extLst>
            <a:ext uri="{FF2B5EF4-FFF2-40B4-BE49-F238E27FC236}">
              <a16:creationId xmlns:a16="http://schemas.microsoft.com/office/drawing/2014/main" id="{37A957D5-4DD0-4751-8B3F-5EBBFD616700}"/>
            </a:ext>
          </a:extLst>
        </xdr:cNvPr>
        <xdr:cNvSpPr txBox="1"/>
      </xdr:nvSpPr>
      <xdr:spPr>
        <a:xfrm>
          <a:off x="13745219" y="17460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104791</xdr:rowOff>
    </xdr:from>
    <xdr:ext cx="405111" cy="259045"/>
    <xdr:sp macro="" textlink="">
      <xdr:nvSpPr>
        <xdr:cNvPr id="699" name="n_2mainValue【公民館】&#10;有形固定資産減価償却率">
          <a:extLst>
            <a:ext uri="{FF2B5EF4-FFF2-40B4-BE49-F238E27FC236}">
              <a16:creationId xmlns:a16="http://schemas.microsoft.com/office/drawing/2014/main" id="{63186480-98D5-4A37-B99D-0EF47AA4EF61}"/>
            </a:ext>
          </a:extLst>
        </xdr:cNvPr>
        <xdr:cNvSpPr txBox="1"/>
      </xdr:nvSpPr>
      <xdr:spPr>
        <a:xfrm>
          <a:off x="12964169" y="1741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60977</xdr:rowOff>
    </xdr:from>
    <xdr:ext cx="405111" cy="259045"/>
    <xdr:sp macro="" textlink="">
      <xdr:nvSpPr>
        <xdr:cNvPr id="700" name="n_3mainValue【公民館】&#10;有形固定資産減価償却率">
          <a:extLst>
            <a:ext uri="{FF2B5EF4-FFF2-40B4-BE49-F238E27FC236}">
              <a16:creationId xmlns:a16="http://schemas.microsoft.com/office/drawing/2014/main" id="{F4337B54-1FDD-43B4-AD87-D41075F9BE65}"/>
            </a:ext>
          </a:extLst>
        </xdr:cNvPr>
        <xdr:cNvSpPr txBox="1"/>
      </xdr:nvSpPr>
      <xdr:spPr>
        <a:xfrm>
          <a:off x="12164069" y="1738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26688</xdr:rowOff>
    </xdr:from>
    <xdr:ext cx="405111" cy="259045"/>
    <xdr:sp macro="" textlink="">
      <xdr:nvSpPr>
        <xdr:cNvPr id="701" name="n_4mainValue【公民館】&#10;有形固定資産減価償却率">
          <a:extLst>
            <a:ext uri="{FF2B5EF4-FFF2-40B4-BE49-F238E27FC236}">
              <a16:creationId xmlns:a16="http://schemas.microsoft.com/office/drawing/2014/main" id="{7B27EB9C-051F-47F0-A0E1-73437AD6110A}"/>
            </a:ext>
          </a:extLst>
        </xdr:cNvPr>
        <xdr:cNvSpPr txBox="1"/>
      </xdr:nvSpPr>
      <xdr:spPr>
        <a:xfrm>
          <a:off x="11354444" y="1734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488AEB5E-F00F-493F-A514-415AD5CBD33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8748727D-09E6-40EC-BC6F-9EFDA7061B8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DE7C88A9-4BB1-4B4B-A625-0DE99E8B56D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678BE7AA-D0CD-49B9-9D1C-05798E0890E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7D510506-8FD3-44AD-B1A2-CDCEE14906A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1A6B9D33-460C-40D2-B99D-E392C8EEEFC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F6C91372-1E26-4323-9005-92F218003D7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42877D11-6B42-468E-9ED3-BDDED569C10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5C54800F-54A2-487F-96A9-C27C3289509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72400242-EBD1-4084-A170-D5829DF3FE7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F12A8A1A-A7BE-4EDC-A536-06F394976E7B}"/>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B5587E23-745F-4B7A-A022-F63D1B2C4434}"/>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59C7FB83-B257-4A1C-A5C2-C124646BED2A}"/>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61724284-AE47-49BA-A487-FD3B9AF8EC63}"/>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9B17138B-C614-412D-AAB5-F009792FDF49}"/>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32C62854-4E1C-4B65-8FF4-285C43E8926E}"/>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FEE1D9CC-3694-43D1-A860-967FBC192398}"/>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7DFC4FCD-0098-4AC2-8706-AA5CFD01830E}"/>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FB6ED15F-B56F-463B-8D46-9781FC7E0B8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9315E432-F05A-430E-9FE5-189F385505CB}"/>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63EF1033-A104-4FD1-828C-DF11DCB9AD0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3" name="直線コネクタ 722">
          <a:extLst>
            <a:ext uri="{FF2B5EF4-FFF2-40B4-BE49-F238E27FC236}">
              <a16:creationId xmlns:a16="http://schemas.microsoft.com/office/drawing/2014/main" id="{EBC7F2CF-DC46-4049-B53B-8BD5A5D7683D}"/>
            </a:ext>
          </a:extLst>
        </xdr:cNvPr>
        <xdr:cNvCxnSpPr/>
      </xdr:nvCxnSpPr>
      <xdr:spPr>
        <a:xfrm flipV="1">
          <a:off x="19954239" y="16582059"/>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4" name="【公民館】&#10;一人当たり面積最小値テキスト">
          <a:extLst>
            <a:ext uri="{FF2B5EF4-FFF2-40B4-BE49-F238E27FC236}">
              <a16:creationId xmlns:a16="http://schemas.microsoft.com/office/drawing/2014/main" id="{B537B7FC-A306-4E22-9BE6-296B3F042DF5}"/>
            </a:ext>
          </a:extLst>
        </xdr:cNvPr>
        <xdr:cNvSpPr txBox="1"/>
      </xdr:nvSpPr>
      <xdr:spPr>
        <a:xfrm>
          <a:off x="19992975" y="17728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5" name="直線コネクタ 724">
          <a:extLst>
            <a:ext uri="{FF2B5EF4-FFF2-40B4-BE49-F238E27FC236}">
              <a16:creationId xmlns:a16="http://schemas.microsoft.com/office/drawing/2014/main" id="{FEAC8C4F-8905-4159-9524-FED74C18BB2F}"/>
            </a:ext>
          </a:extLst>
        </xdr:cNvPr>
        <xdr:cNvCxnSpPr/>
      </xdr:nvCxnSpPr>
      <xdr:spPr>
        <a:xfrm>
          <a:off x="19878675" y="177250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6" name="【公民館】&#10;一人当たり面積最大値テキスト">
          <a:extLst>
            <a:ext uri="{FF2B5EF4-FFF2-40B4-BE49-F238E27FC236}">
              <a16:creationId xmlns:a16="http://schemas.microsoft.com/office/drawing/2014/main" id="{E8A681E0-E21F-4444-8EC7-A46499EFBCF9}"/>
            </a:ext>
          </a:extLst>
        </xdr:cNvPr>
        <xdr:cNvSpPr txBox="1"/>
      </xdr:nvSpPr>
      <xdr:spPr>
        <a:xfrm>
          <a:off x="19992975" y="1635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7" name="直線コネクタ 726">
          <a:extLst>
            <a:ext uri="{FF2B5EF4-FFF2-40B4-BE49-F238E27FC236}">
              <a16:creationId xmlns:a16="http://schemas.microsoft.com/office/drawing/2014/main" id="{0C22E65D-89B3-4E53-B432-A6168FDF1C5D}"/>
            </a:ext>
          </a:extLst>
        </xdr:cNvPr>
        <xdr:cNvCxnSpPr/>
      </xdr:nvCxnSpPr>
      <xdr:spPr>
        <a:xfrm>
          <a:off x="19878675" y="165820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728" name="【公民館】&#10;一人当たり面積平均値テキスト">
          <a:extLst>
            <a:ext uri="{FF2B5EF4-FFF2-40B4-BE49-F238E27FC236}">
              <a16:creationId xmlns:a16="http://schemas.microsoft.com/office/drawing/2014/main" id="{DD864BFD-CD4A-402E-8B8D-8754B5CEE0A7}"/>
            </a:ext>
          </a:extLst>
        </xdr:cNvPr>
        <xdr:cNvSpPr txBox="1"/>
      </xdr:nvSpPr>
      <xdr:spPr>
        <a:xfrm>
          <a:off x="19992975" y="174624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9" name="フローチャート: 判断 728">
          <a:extLst>
            <a:ext uri="{FF2B5EF4-FFF2-40B4-BE49-F238E27FC236}">
              <a16:creationId xmlns:a16="http://schemas.microsoft.com/office/drawing/2014/main" id="{DEA2DE67-B22A-4202-A983-8FB7EDA2CA14}"/>
            </a:ext>
          </a:extLst>
        </xdr:cNvPr>
        <xdr:cNvSpPr/>
      </xdr:nvSpPr>
      <xdr:spPr>
        <a:xfrm>
          <a:off x="19897725" y="17487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0" name="フローチャート: 判断 729">
          <a:extLst>
            <a:ext uri="{FF2B5EF4-FFF2-40B4-BE49-F238E27FC236}">
              <a16:creationId xmlns:a16="http://schemas.microsoft.com/office/drawing/2014/main" id="{CA08EFE3-FF3F-49B8-802E-4A54AF129A8E}"/>
            </a:ext>
          </a:extLst>
        </xdr:cNvPr>
        <xdr:cNvSpPr/>
      </xdr:nvSpPr>
      <xdr:spPr>
        <a:xfrm>
          <a:off x="19154775" y="17507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1" name="フローチャート: 判断 730">
          <a:extLst>
            <a:ext uri="{FF2B5EF4-FFF2-40B4-BE49-F238E27FC236}">
              <a16:creationId xmlns:a16="http://schemas.microsoft.com/office/drawing/2014/main" id="{E13623F5-2A90-47CF-88B8-3443BF3E71DB}"/>
            </a:ext>
          </a:extLst>
        </xdr:cNvPr>
        <xdr:cNvSpPr/>
      </xdr:nvSpPr>
      <xdr:spPr>
        <a:xfrm>
          <a:off x="18345150" y="175151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a:extLst>
            <a:ext uri="{FF2B5EF4-FFF2-40B4-BE49-F238E27FC236}">
              <a16:creationId xmlns:a16="http://schemas.microsoft.com/office/drawing/2014/main" id="{DEA92257-6507-4E24-8AE7-A1F9D8A2235D}"/>
            </a:ext>
          </a:extLst>
        </xdr:cNvPr>
        <xdr:cNvSpPr/>
      </xdr:nvSpPr>
      <xdr:spPr>
        <a:xfrm>
          <a:off x="17554575" y="175164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3" name="フローチャート: 判断 732">
          <a:extLst>
            <a:ext uri="{FF2B5EF4-FFF2-40B4-BE49-F238E27FC236}">
              <a16:creationId xmlns:a16="http://schemas.microsoft.com/office/drawing/2014/main" id="{E0474B96-8D5E-4A24-AD20-0D2C14B547E5}"/>
            </a:ext>
          </a:extLst>
        </xdr:cNvPr>
        <xdr:cNvSpPr/>
      </xdr:nvSpPr>
      <xdr:spPr>
        <a:xfrm>
          <a:off x="16754475" y="175073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0C4DAA1-ED58-4279-9A13-7A7C08ACF98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1CC0B9BE-3D47-4488-BDDE-B050123D11D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C93E7B3C-0E84-453E-8206-5DEA48A5699E}"/>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7834C116-FFF0-40B4-A057-C2D794D00B6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35147C22-7D0D-4BD8-B955-8CBD5A6EB14F}"/>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64719</xdr:rowOff>
    </xdr:from>
    <xdr:to>
      <xdr:col>116</xdr:col>
      <xdr:colOff>114300</xdr:colOff>
      <xdr:row>106</xdr:row>
      <xdr:rowOff>166319</xdr:rowOff>
    </xdr:to>
    <xdr:sp macro="" textlink="">
      <xdr:nvSpPr>
        <xdr:cNvPr id="739" name="楕円 738">
          <a:extLst>
            <a:ext uri="{FF2B5EF4-FFF2-40B4-BE49-F238E27FC236}">
              <a16:creationId xmlns:a16="http://schemas.microsoft.com/office/drawing/2014/main" id="{789FFBFE-91AD-481F-99E6-EF7E994908B8}"/>
            </a:ext>
          </a:extLst>
        </xdr:cNvPr>
        <xdr:cNvSpPr/>
      </xdr:nvSpPr>
      <xdr:spPr>
        <a:xfrm>
          <a:off x="19897725" y="173843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87596</xdr:rowOff>
    </xdr:from>
    <xdr:ext cx="469744" cy="259045"/>
    <xdr:sp macro="" textlink="">
      <xdr:nvSpPr>
        <xdr:cNvPr id="740" name="【公民館】&#10;一人当たり面積該当値テキスト">
          <a:extLst>
            <a:ext uri="{FF2B5EF4-FFF2-40B4-BE49-F238E27FC236}">
              <a16:creationId xmlns:a16="http://schemas.microsoft.com/office/drawing/2014/main" id="{E0649441-9497-48CF-BF0C-A63276C15AB3}"/>
            </a:ext>
          </a:extLst>
        </xdr:cNvPr>
        <xdr:cNvSpPr txBox="1"/>
      </xdr:nvSpPr>
      <xdr:spPr>
        <a:xfrm>
          <a:off x="19992975" y="1722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71577</xdr:rowOff>
    </xdr:from>
    <xdr:to>
      <xdr:col>112</xdr:col>
      <xdr:colOff>38100</xdr:colOff>
      <xdr:row>107</xdr:row>
      <xdr:rowOff>1727</xdr:rowOff>
    </xdr:to>
    <xdr:sp macro="" textlink="">
      <xdr:nvSpPr>
        <xdr:cNvPr id="741" name="楕円 740">
          <a:extLst>
            <a:ext uri="{FF2B5EF4-FFF2-40B4-BE49-F238E27FC236}">
              <a16:creationId xmlns:a16="http://schemas.microsoft.com/office/drawing/2014/main" id="{AB37D3EE-11A6-4A1D-8F23-782BD28A6B11}"/>
            </a:ext>
          </a:extLst>
        </xdr:cNvPr>
        <xdr:cNvSpPr/>
      </xdr:nvSpPr>
      <xdr:spPr>
        <a:xfrm>
          <a:off x="19154775" y="1738485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115519</xdr:rowOff>
    </xdr:from>
    <xdr:to>
      <xdr:col>116</xdr:col>
      <xdr:colOff>63500</xdr:colOff>
      <xdr:row>106</xdr:row>
      <xdr:rowOff>122377</xdr:rowOff>
    </xdr:to>
    <xdr:cxnSp macro="">
      <xdr:nvCxnSpPr>
        <xdr:cNvPr id="742" name="直線コネクタ 741">
          <a:extLst>
            <a:ext uri="{FF2B5EF4-FFF2-40B4-BE49-F238E27FC236}">
              <a16:creationId xmlns:a16="http://schemas.microsoft.com/office/drawing/2014/main" id="{1EBF8980-83FC-44FC-9DA9-01E44D8E8186}"/>
            </a:ext>
          </a:extLst>
        </xdr:cNvPr>
        <xdr:cNvCxnSpPr/>
      </xdr:nvCxnSpPr>
      <xdr:spPr>
        <a:xfrm flipV="1">
          <a:off x="19202400" y="17431969"/>
          <a:ext cx="7524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79350</xdr:rowOff>
    </xdr:from>
    <xdr:to>
      <xdr:col>107</xdr:col>
      <xdr:colOff>101600</xdr:colOff>
      <xdr:row>107</xdr:row>
      <xdr:rowOff>9500</xdr:rowOff>
    </xdr:to>
    <xdr:sp macro="" textlink="">
      <xdr:nvSpPr>
        <xdr:cNvPr id="743" name="楕円 742">
          <a:extLst>
            <a:ext uri="{FF2B5EF4-FFF2-40B4-BE49-F238E27FC236}">
              <a16:creationId xmlns:a16="http://schemas.microsoft.com/office/drawing/2014/main" id="{F72E272A-CB2E-4EB9-BCBA-3B07D107B43A}"/>
            </a:ext>
          </a:extLst>
        </xdr:cNvPr>
        <xdr:cNvSpPr/>
      </xdr:nvSpPr>
      <xdr:spPr>
        <a:xfrm>
          <a:off x="18345150" y="173958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122377</xdr:rowOff>
    </xdr:from>
    <xdr:to>
      <xdr:col>111</xdr:col>
      <xdr:colOff>177800</xdr:colOff>
      <xdr:row>106</xdr:row>
      <xdr:rowOff>130150</xdr:rowOff>
    </xdr:to>
    <xdr:cxnSp macro="">
      <xdr:nvCxnSpPr>
        <xdr:cNvPr id="744" name="直線コネクタ 743">
          <a:extLst>
            <a:ext uri="{FF2B5EF4-FFF2-40B4-BE49-F238E27FC236}">
              <a16:creationId xmlns:a16="http://schemas.microsoft.com/office/drawing/2014/main" id="{810BDE0B-B8D9-4839-804F-CAE605545ED7}"/>
            </a:ext>
          </a:extLst>
        </xdr:cNvPr>
        <xdr:cNvCxnSpPr/>
      </xdr:nvCxnSpPr>
      <xdr:spPr>
        <a:xfrm flipV="1">
          <a:off x="18392775" y="17442002"/>
          <a:ext cx="809625" cy="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84837</xdr:rowOff>
    </xdr:from>
    <xdr:to>
      <xdr:col>102</xdr:col>
      <xdr:colOff>165100</xdr:colOff>
      <xdr:row>107</xdr:row>
      <xdr:rowOff>14987</xdr:rowOff>
    </xdr:to>
    <xdr:sp macro="" textlink="">
      <xdr:nvSpPr>
        <xdr:cNvPr id="745" name="楕円 744">
          <a:extLst>
            <a:ext uri="{FF2B5EF4-FFF2-40B4-BE49-F238E27FC236}">
              <a16:creationId xmlns:a16="http://schemas.microsoft.com/office/drawing/2014/main" id="{066890A5-9760-42B1-8DA9-DA69EF2CB074}"/>
            </a:ext>
          </a:extLst>
        </xdr:cNvPr>
        <xdr:cNvSpPr/>
      </xdr:nvSpPr>
      <xdr:spPr>
        <a:xfrm>
          <a:off x="17554575" y="174044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130150</xdr:rowOff>
    </xdr:from>
    <xdr:to>
      <xdr:col>107</xdr:col>
      <xdr:colOff>50800</xdr:colOff>
      <xdr:row>106</xdr:row>
      <xdr:rowOff>135637</xdr:rowOff>
    </xdr:to>
    <xdr:cxnSp macro="">
      <xdr:nvCxnSpPr>
        <xdr:cNvPr id="746" name="直線コネクタ 745">
          <a:extLst>
            <a:ext uri="{FF2B5EF4-FFF2-40B4-BE49-F238E27FC236}">
              <a16:creationId xmlns:a16="http://schemas.microsoft.com/office/drawing/2014/main" id="{E6C6D1E8-DBCF-4EA9-AD16-83078F23ECE4}"/>
            </a:ext>
          </a:extLst>
        </xdr:cNvPr>
        <xdr:cNvCxnSpPr/>
      </xdr:nvCxnSpPr>
      <xdr:spPr>
        <a:xfrm flipV="1">
          <a:off x="17602200" y="17443425"/>
          <a:ext cx="790575" cy="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89408</xdr:rowOff>
    </xdr:from>
    <xdr:to>
      <xdr:col>98</xdr:col>
      <xdr:colOff>38100</xdr:colOff>
      <xdr:row>107</xdr:row>
      <xdr:rowOff>19558</xdr:rowOff>
    </xdr:to>
    <xdr:sp macro="" textlink="">
      <xdr:nvSpPr>
        <xdr:cNvPr id="747" name="楕円 746">
          <a:extLst>
            <a:ext uri="{FF2B5EF4-FFF2-40B4-BE49-F238E27FC236}">
              <a16:creationId xmlns:a16="http://schemas.microsoft.com/office/drawing/2014/main" id="{EA0302C0-387F-4880-9288-5B9DBDE6C1C2}"/>
            </a:ext>
          </a:extLst>
        </xdr:cNvPr>
        <xdr:cNvSpPr/>
      </xdr:nvSpPr>
      <xdr:spPr>
        <a:xfrm>
          <a:off x="16754475" y="174026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135637</xdr:rowOff>
    </xdr:from>
    <xdr:to>
      <xdr:col>102</xdr:col>
      <xdr:colOff>114300</xdr:colOff>
      <xdr:row>106</xdr:row>
      <xdr:rowOff>140208</xdr:rowOff>
    </xdr:to>
    <xdr:cxnSp macro="">
      <xdr:nvCxnSpPr>
        <xdr:cNvPr id="748" name="直線コネクタ 747">
          <a:extLst>
            <a:ext uri="{FF2B5EF4-FFF2-40B4-BE49-F238E27FC236}">
              <a16:creationId xmlns:a16="http://schemas.microsoft.com/office/drawing/2014/main" id="{A8B9AECD-EF55-46AB-BC53-D2529B6DFD99}"/>
            </a:ext>
          </a:extLst>
        </xdr:cNvPr>
        <xdr:cNvCxnSpPr/>
      </xdr:nvCxnSpPr>
      <xdr:spPr>
        <a:xfrm flipV="1">
          <a:off x="16802100" y="17452087"/>
          <a:ext cx="800100"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749" name="n_1aveValue【公民館】&#10;一人当たり面積">
          <a:extLst>
            <a:ext uri="{FF2B5EF4-FFF2-40B4-BE49-F238E27FC236}">
              <a16:creationId xmlns:a16="http://schemas.microsoft.com/office/drawing/2014/main" id="{F54BCBAF-1F37-4827-8B3C-55407312F663}"/>
            </a:ext>
          </a:extLst>
        </xdr:cNvPr>
        <xdr:cNvSpPr txBox="1"/>
      </xdr:nvSpPr>
      <xdr:spPr>
        <a:xfrm>
          <a:off x="18983402" y="1760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750" name="n_2aveValue【公民館】&#10;一人当たり面積">
          <a:extLst>
            <a:ext uri="{FF2B5EF4-FFF2-40B4-BE49-F238E27FC236}">
              <a16:creationId xmlns:a16="http://schemas.microsoft.com/office/drawing/2014/main" id="{86BFC4E7-9A00-4DD6-9E53-F7FD6CB4EAE1}"/>
            </a:ext>
          </a:extLst>
        </xdr:cNvPr>
        <xdr:cNvSpPr txBox="1"/>
      </xdr:nvSpPr>
      <xdr:spPr>
        <a:xfrm>
          <a:off x="18183302" y="1760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751" name="n_3aveValue【公民館】&#10;一人当たり面積">
          <a:extLst>
            <a:ext uri="{FF2B5EF4-FFF2-40B4-BE49-F238E27FC236}">
              <a16:creationId xmlns:a16="http://schemas.microsoft.com/office/drawing/2014/main" id="{B08534F4-A9E3-44AB-BCD5-DD9ACE9C8B0F}"/>
            </a:ext>
          </a:extLst>
        </xdr:cNvPr>
        <xdr:cNvSpPr txBox="1"/>
      </xdr:nvSpPr>
      <xdr:spPr>
        <a:xfrm>
          <a:off x="17383202" y="1760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752" name="n_4aveValue【公民館】&#10;一人当たり面積">
          <a:extLst>
            <a:ext uri="{FF2B5EF4-FFF2-40B4-BE49-F238E27FC236}">
              <a16:creationId xmlns:a16="http://schemas.microsoft.com/office/drawing/2014/main" id="{68E217A2-3143-4ABC-8603-EEF14585158A}"/>
            </a:ext>
          </a:extLst>
        </xdr:cNvPr>
        <xdr:cNvSpPr txBox="1"/>
      </xdr:nvSpPr>
      <xdr:spPr>
        <a:xfrm>
          <a:off x="16592627" y="17600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18254</xdr:rowOff>
    </xdr:from>
    <xdr:ext cx="469744" cy="259045"/>
    <xdr:sp macro="" textlink="">
      <xdr:nvSpPr>
        <xdr:cNvPr id="753" name="n_1mainValue【公民館】&#10;一人当たり面積">
          <a:extLst>
            <a:ext uri="{FF2B5EF4-FFF2-40B4-BE49-F238E27FC236}">
              <a16:creationId xmlns:a16="http://schemas.microsoft.com/office/drawing/2014/main" id="{98CD5FF8-9E7B-404E-9255-C45A538CDEED}"/>
            </a:ext>
          </a:extLst>
        </xdr:cNvPr>
        <xdr:cNvSpPr txBox="1"/>
      </xdr:nvSpPr>
      <xdr:spPr>
        <a:xfrm>
          <a:off x="18983402" y="1716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26027</xdr:rowOff>
    </xdr:from>
    <xdr:ext cx="469744" cy="259045"/>
    <xdr:sp macro="" textlink="">
      <xdr:nvSpPr>
        <xdr:cNvPr id="754" name="n_2mainValue【公民館】&#10;一人当たり面積">
          <a:extLst>
            <a:ext uri="{FF2B5EF4-FFF2-40B4-BE49-F238E27FC236}">
              <a16:creationId xmlns:a16="http://schemas.microsoft.com/office/drawing/2014/main" id="{03B502AA-6D64-40DA-971B-155952512D39}"/>
            </a:ext>
          </a:extLst>
        </xdr:cNvPr>
        <xdr:cNvSpPr txBox="1"/>
      </xdr:nvSpPr>
      <xdr:spPr>
        <a:xfrm>
          <a:off x="18183302" y="1717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31514</xdr:rowOff>
    </xdr:from>
    <xdr:ext cx="469744" cy="259045"/>
    <xdr:sp macro="" textlink="">
      <xdr:nvSpPr>
        <xdr:cNvPr id="755" name="n_3mainValue【公民館】&#10;一人当たり面積">
          <a:extLst>
            <a:ext uri="{FF2B5EF4-FFF2-40B4-BE49-F238E27FC236}">
              <a16:creationId xmlns:a16="http://schemas.microsoft.com/office/drawing/2014/main" id="{8F8018E6-BBF7-4B6D-A344-A0B755A82A90}"/>
            </a:ext>
          </a:extLst>
        </xdr:cNvPr>
        <xdr:cNvSpPr txBox="1"/>
      </xdr:nvSpPr>
      <xdr:spPr>
        <a:xfrm>
          <a:off x="17383202" y="1717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36085</xdr:rowOff>
    </xdr:from>
    <xdr:ext cx="469744" cy="259045"/>
    <xdr:sp macro="" textlink="">
      <xdr:nvSpPr>
        <xdr:cNvPr id="756" name="n_4mainValue【公民館】&#10;一人当たり面積">
          <a:extLst>
            <a:ext uri="{FF2B5EF4-FFF2-40B4-BE49-F238E27FC236}">
              <a16:creationId xmlns:a16="http://schemas.microsoft.com/office/drawing/2014/main" id="{876FC180-F40E-434C-9A8C-0A8535DC3ADA}"/>
            </a:ext>
          </a:extLst>
        </xdr:cNvPr>
        <xdr:cNvSpPr txBox="1"/>
      </xdr:nvSpPr>
      <xdr:spPr>
        <a:xfrm>
          <a:off x="16592627" y="1718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35118C1D-6143-4FE1-9309-34ADAFAE5665}"/>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FDC6EBF6-AC23-4670-9921-E5C9FE233FD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4ADE9E44-896D-417D-A74B-DE8276CFEDD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特に高くなっているのは公営住宅である。公営住宅については、公営住宅棟長寿命化計画に基づき引き続き修繕や建替えを進めていくこととしている。一方、これまで高い水準となっていた保育所は施設統廃合に伴い新園の建設及び旧施設の用途廃止により減少。また、学校施設については中学校建替えによる旧施設の取壊しの実施により大幅に減少している。今後も計画に沿った施設の改修等維持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298EBD7-6D8C-4257-A8C8-A3A0414039B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8074C82-3F54-49DD-8E02-832399B9E9B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D9BB552-D7B2-44B4-A245-E0E62D4B495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B4944A7-9183-4666-BBC9-7718E6E25EF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愛媛県鬼北町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76948E7-57A0-43BB-901D-0F7A4A2FD46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62C81B3-D425-449D-BFF6-BCC0793E65D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661EDCA-7504-4EB2-AD1B-42D44F2BEB68}"/>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2AACAB-A03A-4F2E-A6EA-47DCF7E81F3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6A6B43A-1BC8-498E-AB63-821CEC5C36B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33C49D6-1782-4F5D-B125-0A8B357F5E2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9,108
9,008
241.88
9,129,674
8,964,765
55,330
5,081,404
12,573,618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227294-B7EC-4422-B1B8-920B24FD588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F6C5BC9-5F71-40E2-A6AB-9E16C3E068D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FE8C2E-D16E-4882-936C-F67713373B3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10C329-5EAA-43F7-AFFA-26E71BCFBEBC}"/>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C11765D-2B65-4D34-AFE0-14D1BBF3DD9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FA8D541-F55F-4AE3-9C26-B4A65012C56D}"/>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0CEDC2-30BE-440D-9AA3-39C81E59217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E42AE65-0D0F-4E7D-A44C-2EF41DDC2CC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79F79C4-124E-4025-93CB-802D0B5FBA7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506A21-B86F-49A8-8AC6-6CE55E59A65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D030EAC-462C-4EF6-A66A-75B1AFA5301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52C6782-6EAE-401E-9313-A65A275DDC1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282BAA0-A878-45A6-A94A-EABF322EC8C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2B246E-B149-4605-95B6-2C98AB51B8F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9113D2-91F8-49CC-89C9-71B2CA0CFB0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F28E06D-D03C-4400-ADB7-1C542C8D09A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15C303D-BBCC-491A-9BB6-2487B7303E2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5725046-256F-4A2D-A690-641D345313B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EFCDED-7E71-43A3-BD3C-25B09EADD82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BE2BE3B-F844-496F-A34E-3E7CBC5491F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B79290-1551-4A25-8729-D5A8561341F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FB99C66-7D39-4A36-A4D5-D07060AF2FE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EBFD1D7-8E49-4CF5-972A-D021DE94D547}"/>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72EFF9A-C133-47F6-9071-2D3ACA1451F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7DA3177-3A1B-4097-AF12-40B31F9A3B1B}"/>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ED45D8-1427-43B4-859B-7D8A5828340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5A9E6A-DF0A-4389-AEC8-B9C92EB82DC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45FCF27-38DC-4134-951C-2C7FCFF831B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A589B6E-0BFB-4F23-9584-3B88F3D93B9C}"/>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51B2B09-28BF-48CA-B8C2-C985E64EDC1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1A506C5-DDA1-4407-888A-81FE96884F5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60A7585-8169-430E-8A05-47FA5D26B08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EB4E2CF-4F55-40E1-A926-F6A99D86872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324A122-19FF-428E-A1C4-E5CE3E82020A}"/>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A6684C8-3DFB-4614-82E6-A57F84792236}"/>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DF6E47A-E30D-472A-B566-1714C6D0590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99BC0B7-487F-46E5-AF19-BBD57E807A64}"/>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A83E85F-8F94-4F40-BA52-EDE222D52AD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AAF0AFE-CFC4-49FC-B768-45067D6CC1CE}"/>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5F1819F-D09A-4D72-86CB-63D3FF1384E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0DBE766-1CC2-4A2D-A4B5-91654D3B2BA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268ED1E9-CC1B-4547-ADBA-29D6D327AC0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4895414-5BF2-4E42-A181-FE6CE93CA07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E4568A3-4B6F-4551-870B-2226EC2F080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6493947-7FCF-4C76-9F7F-BEAC98F919C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3227804-2FAF-42BC-88F6-C00EABFAE9F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1557EFF-2B92-49A0-8D0C-4B73A9C7EC9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BE8DD68-544D-48A0-8CD0-C4E0952B0E7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0DD73678-7D83-448C-8EB0-76DBFFD75B15}"/>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96650E39-939D-492B-9E84-B3A51B307F59}"/>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DCB52281-3C20-4585-902F-5A6488EA3AF7}"/>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D1574398-0A04-45E8-B95E-DBA0103B9C5A}"/>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C9854DD8-FCD4-43EB-8508-23E7C19806D3}"/>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A2235595-4A44-4851-87F2-8DC6EA1854C2}"/>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BBFBDE82-5311-435F-ABB8-D603B72AF5FE}"/>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D4FB4C55-097F-4240-B0E8-11DC0D95DF8C}"/>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BFBC91E0-1902-4392-A3A8-4B3DDA4B1750}"/>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3B4532CD-E16E-42D3-BF9F-1A8649BE8D0C}"/>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13AAF1AA-AE68-4C3D-8D52-049AD022DEB9}"/>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4063B00F-E86C-471D-9C40-BD05BE0753EC}"/>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C7CD3851-2AE8-4A3C-9509-92436DF62BF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AEDA332-B9D2-4778-B50D-F37E17D50A8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B3FE7167-A2B7-4328-88F7-9508C071585F}"/>
            </a:ext>
          </a:extLst>
        </xdr:cNvPr>
        <xdr:cNvCxnSpPr/>
      </xdr:nvCxnSpPr>
      <xdr:spPr>
        <a:xfrm flipV="1">
          <a:off x="4180840" y="9002032"/>
          <a:ext cx="0" cy="1501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F31F6B59-19A5-40B6-A189-ABFDCC4C783E}"/>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A33A2B95-19B7-4281-B94D-459E9298B961}"/>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73926512-D24D-4589-8BF0-D227FAAD16F5}"/>
            </a:ext>
          </a:extLst>
        </xdr:cNvPr>
        <xdr:cNvSpPr txBox="1"/>
      </xdr:nvSpPr>
      <xdr:spPr>
        <a:xfrm>
          <a:off x="4219575" y="87899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CC19E0BA-54F6-4E04-9ED4-12E448D7187B}"/>
            </a:ext>
          </a:extLst>
        </xdr:cNvPr>
        <xdr:cNvCxnSpPr/>
      </xdr:nvCxnSpPr>
      <xdr:spPr>
        <a:xfrm>
          <a:off x="41052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F7732EE8-6F32-49EE-853A-04290E9311BF}"/>
            </a:ext>
          </a:extLst>
        </xdr:cNvPr>
        <xdr:cNvSpPr txBox="1"/>
      </xdr:nvSpPr>
      <xdr:spPr>
        <a:xfrm>
          <a:off x="4219575" y="99730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9AA442D9-32B7-4534-B7EA-5D0B7420D946}"/>
            </a:ext>
          </a:extLst>
        </xdr:cNvPr>
        <xdr:cNvSpPr/>
      </xdr:nvSpPr>
      <xdr:spPr>
        <a:xfrm>
          <a:off x="4124325" y="99946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41FED842-E21B-4CF6-9C68-FA3563B336F9}"/>
            </a:ext>
          </a:extLst>
        </xdr:cNvPr>
        <xdr:cNvSpPr/>
      </xdr:nvSpPr>
      <xdr:spPr>
        <a:xfrm>
          <a:off x="3381375" y="1000914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FCF9A3C0-5DE0-42F3-9037-8A5C0A6EE81D}"/>
            </a:ext>
          </a:extLst>
        </xdr:cNvPr>
        <xdr:cNvSpPr/>
      </xdr:nvSpPr>
      <xdr:spPr>
        <a:xfrm>
          <a:off x="2571750" y="99831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6424DB27-FA58-48C4-861B-112D93381E3D}"/>
            </a:ext>
          </a:extLst>
        </xdr:cNvPr>
        <xdr:cNvSpPr/>
      </xdr:nvSpPr>
      <xdr:spPr>
        <a:xfrm>
          <a:off x="1781175" y="9965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F2C301C7-811B-472F-BA09-B575472113D2}"/>
            </a:ext>
          </a:extLst>
        </xdr:cNvPr>
        <xdr:cNvSpPr/>
      </xdr:nvSpPr>
      <xdr:spPr>
        <a:xfrm>
          <a:off x="981075" y="99340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464DF75-8CEF-4D49-B771-ADEBE1E1D16E}"/>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A97CDF2-D7CD-452D-B3A6-9AA3625BB17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AFB4E7A-F2EC-4D64-A066-C40C137DBD8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975E5FD-DE9C-4179-A65C-8DA4411336E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2B0AD942-D982-47D2-A872-5610CB9CC1B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96157</xdr:rowOff>
    </xdr:from>
    <xdr:to>
      <xdr:col>24</xdr:col>
      <xdr:colOff>114300</xdr:colOff>
      <xdr:row>62</xdr:row>
      <xdr:rowOff>26307</xdr:rowOff>
    </xdr:to>
    <xdr:sp macro="" textlink="">
      <xdr:nvSpPr>
        <xdr:cNvPr id="90" name="楕円 89">
          <a:extLst>
            <a:ext uri="{FF2B5EF4-FFF2-40B4-BE49-F238E27FC236}">
              <a16:creationId xmlns:a16="http://schemas.microsoft.com/office/drawing/2014/main" id="{27510FEC-7E0E-4907-B5CF-88C361A23B4B}"/>
            </a:ext>
          </a:extLst>
        </xdr:cNvPr>
        <xdr:cNvSpPr/>
      </xdr:nvSpPr>
      <xdr:spPr>
        <a:xfrm>
          <a:off x="4124325" y="99831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119034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8FBE4EFB-080F-441C-AE76-2B521A20B47A}"/>
            </a:ext>
          </a:extLst>
        </xdr:cNvPr>
        <xdr:cNvSpPr txBox="1"/>
      </xdr:nvSpPr>
      <xdr:spPr>
        <a:xfrm>
          <a:off x="4219575" y="9847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92" name="楕円 91">
          <a:extLst>
            <a:ext uri="{FF2B5EF4-FFF2-40B4-BE49-F238E27FC236}">
              <a16:creationId xmlns:a16="http://schemas.microsoft.com/office/drawing/2014/main" id="{A7A30910-7185-45F6-B3E4-849B77A804F1}"/>
            </a:ext>
          </a:extLst>
        </xdr:cNvPr>
        <xdr:cNvSpPr/>
      </xdr:nvSpPr>
      <xdr:spPr>
        <a:xfrm>
          <a:off x="3381375" y="99358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146957</xdr:rowOff>
    </xdr:to>
    <xdr:cxnSp macro="">
      <xdr:nvCxnSpPr>
        <xdr:cNvPr id="93" name="直線コネクタ 92">
          <a:extLst>
            <a:ext uri="{FF2B5EF4-FFF2-40B4-BE49-F238E27FC236}">
              <a16:creationId xmlns:a16="http://schemas.microsoft.com/office/drawing/2014/main" id="{91381D19-964C-426A-AD90-23645EDF1EA2}"/>
            </a:ext>
          </a:extLst>
        </xdr:cNvPr>
        <xdr:cNvCxnSpPr/>
      </xdr:nvCxnSpPr>
      <xdr:spPr>
        <a:xfrm>
          <a:off x="3429000" y="9992995"/>
          <a:ext cx="7524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14515</xdr:rowOff>
    </xdr:from>
    <xdr:to>
      <xdr:col>15</xdr:col>
      <xdr:colOff>101600</xdr:colOff>
      <xdr:row>61</xdr:row>
      <xdr:rowOff>116115</xdr:rowOff>
    </xdr:to>
    <xdr:sp macro="" textlink="">
      <xdr:nvSpPr>
        <xdr:cNvPr id="94" name="楕円 93">
          <a:extLst>
            <a:ext uri="{FF2B5EF4-FFF2-40B4-BE49-F238E27FC236}">
              <a16:creationId xmlns:a16="http://schemas.microsoft.com/office/drawing/2014/main" id="{5120E947-517F-4CE5-8605-211D946071D3}"/>
            </a:ext>
          </a:extLst>
        </xdr:cNvPr>
        <xdr:cNvSpPr/>
      </xdr:nvSpPr>
      <xdr:spPr>
        <a:xfrm>
          <a:off x="2571750" y="98982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65315</xdr:rowOff>
    </xdr:from>
    <xdr:to>
      <xdr:col>19</xdr:col>
      <xdr:colOff>177800</xdr:colOff>
      <xdr:row>61</xdr:row>
      <xdr:rowOff>102870</xdr:rowOff>
    </xdr:to>
    <xdr:cxnSp macro="">
      <xdr:nvCxnSpPr>
        <xdr:cNvPr id="95" name="直線コネクタ 94">
          <a:extLst>
            <a:ext uri="{FF2B5EF4-FFF2-40B4-BE49-F238E27FC236}">
              <a16:creationId xmlns:a16="http://schemas.microsoft.com/office/drawing/2014/main" id="{FF29A182-D34C-4735-A0FA-01D1F1D0AADB}"/>
            </a:ext>
          </a:extLst>
        </xdr:cNvPr>
        <xdr:cNvCxnSpPr/>
      </xdr:nvCxnSpPr>
      <xdr:spPr>
        <a:xfrm>
          <a:off x="2619375" y="9955440"/>
          <a:ext cx="809625"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145143</xdr:rowOff>
    </xdr:from>
    <xdr:to>
      <xdr:col>10</xdr:col>
      <xdr:colOff>165100</xdr:colOff>
      <xdr:row>61</xdr:row>
      <xdr:rowOff>75293</xdr:rowOff>
    </xdr:to>
    <xdr:sp macro="" textlink="">
      <xdr:nvSpPr>
        <xdr:cNvPr id="96" name="楕円 95">
          <a:extLst>
            <a:ext uri="{FF2B5EF4-FFF2-40B4-BE49-F238E27FC236}">
              <a16:creationId xmlns:a16="http://schemas.microsoft.com/office/drawing/2014/main" id="{5A2980E7-FD43-44F0-B95E-60E42C8DD988}"/>
            </a:ext>
          </a:extLst>
        </xdr:cNvPr>
        <xdr:cNvSpPr/>
      </xdr:nvSpPr>
      <xdr:spPr>
        <a:xfrm>
          <a:off x="1781175" y="98669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24493</xdr:rowOff>
    </xdr:from>
    <xdr:to>
      <xdr:col>15</xdr:col>
      <xdr:colOff>50800</xdr:colOff>
      <xdr:row>61</xdr:row>
      <xdr:rowOff>65315</xdr:rowOff>
    </xdr:to>
    <xdr:cxnSp macro="">
      <xdr:nvCxnSpPr>
        <xdr:cNvPr id="97" name="直線コネクタ 96">
          <a:extLst>
            <a:ext uri="{FF2B5EF4-FFF2-40B4-BE49-F238E27FC236}">
              <a16:creationId xmlns:a16="http://schemas.microsoft.com/office/drawing/2014/main" id="{17C4969F-3504-469C-AC3E-ECEE49A32A40}"/>
            </a:ext>
          </a:extLst>
        </xdr:cNvPr>
        <xdr:cNvCxnSpPr/>
      </xdr:nvCxnSpPr>
      <xdr:spPr>
        <a:xfrm>
          <a:off x="1828800" y="9914618"/>
          <a:ext cx="790575"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101056</xdr:rowOff>
    </xdr:from>
    <xdr:to>
      <xdr:col>6</xdr:col>
      <xdr:colOff>38100</xdr:colOff>
      <xdr:row>61</xdr:row>
      <xdr:rowOff>31206</xdr:rowOff>
    </xdr:to>
    <xdr:sp macro="" textlink="">
      <xdr:nvSpPr>
        <xdr:cNvPr id="98" name="楕円 97">
          <a:extLst>
            <a:ext uri="{FF2B5EF4-FFF2-40B4-BE49-F238E27FC236}">
              <a16:creationId xmlns:a16="http://schemas.microsoft.com/office/drawing/2014/main" id="{F0D8D990-B9B4-465D-A7DC-1A2D74C019CA}"/>
            </a:ext>
          </a:extLst>
        </xdr:cNvPr>
        <xdr:cNvSpPr/>
      </xdr:nvSpPr>
      <xdr:spPr>
        <a:xfrm>
          <a:off x="981075" y="982925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151856</xdr:rowOff>
    </xdr:from>
    <xdr:to>
      <xdr:col>10</xdr:col>
      <xdr:colOff>114300</xdr:colOff>
      <xdr:row>61</xdr:row>
      <xdr:rowOff>24493</xdr:rowOff>
    </xdr:to>
    <xdr:cxnSp macro="">
      <xdr:nvCxnSpPr>
        <xdr:cNvPr id="99" name="直線コネクタ 98">
          <a:extLst>
            <a:ext uri="{FF2B5EF4-FFF2-40B4-BE49-F238E27FC236}">
              <a16:creationId xmlns:a16="http://schemas.microsoft.com/office/drawing/2014/main" id="{D515031F-07A0-458B-A01D-0CA4B744B624}"/>
            </a:ext>
          </a:extLst>
        </xdr:cNvPr>
        <xdr:cNvCxnSpPr/>
      </xdr:nvCxnSpPr>
      <xdr:spPr>
        <a:xfrm>
          <a:off x="1028700" y="9876881"/>
          <a:ext cx="8001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27D758F5-BB5A-40B9-AB8C-684F5F0B80AD}"/>
            </a:ext>
          </a:extLst>
        </xdr:cNvPr>
        <xdr:cNvSpPr txBox="1"/>
      </xdr:nvSpPr>
      <xdr:spPr>
        <a:xfrm>
          <a:off x="3239144" y="1008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2422C63F-B2F4-4FB1-A932-EA7085BA80B0}"/>
            </a:ext>
          </a:extLst>
        </xdr:cNvPr>
        <xdr:cNvSpPr txBox="1"/>
      </xdr:nvSpPr>
      <xdr:spPr>
        <a:xfrm>
          <a:off x="2439044" y="1006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5949B292-6B07-4044-BD5B-9CBD093F4BCD}"/>
            </a:ext>
          </a:extLst>
        </xdr:cNvPr>
        <xdr:cNvSpPr txBox="1"/>
      </xdr:nvSpPr>
      <xdr:spPr>
        <a:xfrm>
          <a:off x="1648469" y="1004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03" name="n_4aveValue【体育館・プール】&#10;有形固定資産減価償却率">
          <a:extLst>
            <a:ext uri="{FF2B5EF4-FFF2-40B4-BE49-F238E27FC236}">
              <a16:creationId xmlns:a16="http://schemas.microsoft.com/office/drawing/2014/main" id="{0EFF41DB-16E6-4A29-AFCD-5E2A95D96CDD}"/>
            </a:ext>
          </a:extLst>
        </xdr:cNvPr>
        <xdr:cNvSpPr txBox="1"/>
      </xdr:nvSpPr>
      <xdr:spPr>
        <a:xfrm>
          <a:off x="848369" y="10026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170197</xdr:rowOff>
    </xdr:from>
    <xdr:ext cx="405111" cy="259045"/>
    <xdr:sp macro="" textlink="">
      <xdr:nvSpPr>
        <xdr:cNvPr id="104" name="n_1mainValue【体育館・プール】&#10;有形固定資産減価償却率">
          <a:extLst>
            <a:ext uri="{FF2B5EF4-FFF2-40B4-BE49-F238E27FC236}">
              <a16:creationId xmlns:a16="http://schemas.microsoft.com/office/drawing/2014/main" id="{2A8E04B2-32B7-431D-9456-31EF8226D069}"/>
            </a:ext>
          </a:extLst>
        </xdr:cNvPr>
        <xdr:cNvSpPr txBox="1"/>
      </xdr:nvSpPr>
      <xdr:spPr>
        <a:xfrm>
          <a:off x="32391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132642</xdr:rowOff>
    </xdr:from>
    <xdr:ext cx="405111" cy="259045"/>
    <xdr:sp macro="" textlink="">
      <xdr:nvSpPr>
        <xdr:cNvPr id="105" name="n_2mainValue【体育館・プール】&#10;有形固定資産減価償却率">
          <a:extLst>
            <a:ext uri="{FF2B5EF4-FFF2-40B4-BE49-F238E27FC236}">
              <a16:creationId xmlns:a16="http://schemas.microsoft.com/office/drawing/2014/main" id="{68DB442C-9CAB-40A5-B4E3-7B301A1A71DF}"/>
            </a:ext>
          </a:extLst>
        </xdr:cNvPr>
        <xdr:cNvSpPr txBox="1"/>
      </xdr:nvSpPr>
      <xdr:spPr>
        <a:xfrm>
          <a:off x="2439044" y="969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91820</xdr:rowOff>
    </xdr:from>
    <xdr:ext cx="405111" cy="259045"/>
    <xdr:sp macro="" textlink="">
      <xdr:nvSpPr>
        <xdr:cNvPr id="106" name="n_3mainValue【体育館・プール】&#10;有形固定資産減価償却率">
          <a:extLst>
            <a:ext uri="{FF2B5EF4-FFF2-40B4-BE49-F238E27FC236}">
              <a16:creationId xmlns:a16="http://schemas.microsoft.com/office/drawing/2014/main" id="{ACF2D038-F761-4136-98EC-3D6F9C36E3CA}"/>
            </a:ext>
          </a:extLst>
        </xdr:cNvPr>
        <xdr:cNvSpPr txBox="1"/>
      </xdr:nvSpPr>
      <xdr:spPr>
        <a:xfrm>
          <a:off x="1648469" y="9651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47733</xdr:rowOff>
    </xdr:from>
    <xdr:ext cx="405111" cy="259045"/>
    <xdr:sp macro="" textlink="">
      <xdr:nvSpPr>
        <xdr:cNvPr id="107" name="n_4mainValue【体育館・プール】&#10;有形固定資産減価償却率">
          <a:extLst>
            <a:ext uri="{FF2B5EF4-FFF2-40B4-BE49-F238E27FC236}">
              <a16:creationId xmlns:a16="http://schemas.microsoft.com/office/drawing/2014/main" id="{3E62A70F-3C2E-4A9E-A277-3307CE672D50}"/>
            </a:ext>
          </a:extLst>
        </xdr:cNvPr>
        <xdr:cNvSpPr txBox="1"/>
      </xdr:nvSpPr>
      <xdr:spPr>
        <a:xfrm>
          <a:off x="848369" y="9607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143F363B-6BA7-46B5-B019-FF66F089036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6EB66EC1-673B-43AB-90D1-933CAD1FDF4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C75D391A-BF1D-4B0E-B894-EB667AB63E6A}"/>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6BBD4389-5D58-4DC2-8041-A62A55690BD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CC3BDC2-4BC3-4B6A-B302-6E055DA94C9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44F5909E-4D33-46CF-956B-5724C5F9A6B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75692CD4-2DB4-43A6-AE9D-FD22831359D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161F0C71-7652-4A82-8C94-4685005B5B4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F0475C4F-B22E-480C-B29E-65D9AAD00C6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8D1689A0-89EC-4A77-832A-434A99EB597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276C11DD-4A0E-462F-B938-2B36D2AC143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23FB744C-1199-4D14-A5F7-E9082363799A}"/>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02BDB17A-BEBA-4493-92C1-43A7AA253E9F}"/>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6FEE70B5-8A0F-4DD0-BA18-AA908994405D}"/>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7CEA8A33-1677-4C31-A305-51775DF9F162}"/>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736D2D56-8EC3-47DC-9296-308A4026F82E}"/>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54F3D667-CCEA-4DCF-9A51-650D9A239373}"/>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FA28830C-18B7-48C1-B699-6FD65F516A7F}"/>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C80B499C-F398-401B-A6B7-5188D9EAC8E5}"/>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59EBEE5D-5989-4564-83CB-8B2DA137F241}"/>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C6313D7B-9B9D-4368-B147-A0933459FEA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87AFB5DC-72C4-43B1-8A5B-9D34C8AFD473}"/>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DE048228-1C0A-4536-8A72-956C6E2FEF5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E5494777-3530-4506-BA3F-6C943DD563D7}"/>
            </a:ext>
          </a:extLst>
        </xdr:cNvPr>
        <xdr:cNvCxnSpPr/>
      </xdr:nvCxnSpPr>
      <xdr:spPr>
        <a:xfrm flipV="1">
          <a:off x="9429115" y="9230106"/>
          <a:ext cx="0" cy="121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786F2734-2B9B-46F0-8732-EDB69D2B96A7}"/>
            </a:ext>
          </a:extLst>
        </xdr:cNvPr>
        <xdr:cNvSpPr txBox="1"/>
      </xdr:nvSpPr>
      <xdr:spPr>
        <a:xfrm>
          <a:off x="9467850" y="1043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C93902AD-8809-435F-95F8-5F619348FDC9}"/>
            </a:ext>
          </a:extLst>
        </xdr:cNvPr>
        <xdr:cNvCxnSpPr/>
      </xdr:nvCxnSpPr>
      <xdr:spPr>
        <a:xfrm>
          <a:off x="9363075" y="104418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F705C2A9-ADAD-4BE9-BEF3-7AA76A7A5A01}"/>
            </a:ext>
          </a:extLst>
        </xdr:cNvPr>
        <xdr:cNvSpPr txBox="1"/>
      </xdr:nvSpPr>
      <xdr:spPr>
        <a:xfrm>
          <a:off x="9467850" y="901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18700C97-89CE-400A-9CE6-CE08B19E769A}"/>
            </a:ext>
          </a:extLst>
        </xdr:cNvPr>
        <xdr:cNvCxnSpPr/>
      </xdr:nvCxnSpPr>
      <xdr:spPr>
        <a:xfrm>
          <a:off x="9363075" y="92301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136" name="【体育館・プール】&#10;一人当たり面積平均値テキスト">
          <a:extLst>
            <a:ext uri="{FF2B5EF4-FFF2-40B4-BE49-F238E27FC236}">
              <a16:creationId xmlns:a16="http://schemas.microsoft.com/office/drawing/2014/main" id="{FC44EE7E-4F78-4D45-8D2F-EAAD9DD37E92}"/>
            </a:ext>
          </a:extLst>
        </xdr:cNvPr>
        <xdr:cNvSpPr txBox="1"/>
      </xdr:nvSpPr>
      <xdr:spPr>
        <a:xfrm>
          <a:off x="9467850" y="10171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C007396E-21B7-4CA1-B365-B7E664D82AE7}"/>
            </a:ext>
          </a:extLst>
        </xdr:cNvPr>
        <xdr:cNvSpPr/>
      </xdr:nvSpPr>
      <xdr:spPr>
        <a:xfrm>
          <a:off x="9401175" y="1019327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A10392F5-2F90-4839-A158-772B6825D544}"/>
            </a:ext>
          </a:extLst>
        </xdr:cNvPr>
        <xdr:cNvSpPr/>
      </xdr:nvSpPr>
      <xdr:spPr>
        <a:xfrm>
          <a:off x="8639175" y="101921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1BEDB1F8-800E-4F3F-958E-8DE954675DCC}"/>
            </a:ext>
          </a:extLst>
        </xdr:cNvPr>
        <xdr:cNvSpPr/>
      </xdr:nvSpPr>
      <xdr:spPr>
        <a:xfrm>
          <a:off x="7839075" y="101947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4271EC31-C7AB-4320-93F8-C4F459313C80}"/>
            </a:ext>
          </a:extLst>
        </xdr:cNvPr>
        <xdr:cNvSpPr/>
      </xdr:nvSpPr>
      <xdr:spPr>
        <a:xfrm>
          <a:off x="7029450" y="101907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EA7DE112-AAC0-4437-8C88-EAC9094A9F96}"/>
            </a:ext>
          </a:extLst>
        </xdr:cNvPr>
        <xdr:cNvSpPr/>
      </xdr:nvSpPr>
      <xdr:spPr>
        <a:xfrm>
          <a:off x="6238875" y="102108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6180204-8897-4EF1-8AD4-73DB974871A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FE89C29C-34B8-40F6-9F56-93C23EC8A78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3B511B10-A5B2-4D04-A358-F166400C325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2DD6237D-B341-4E8A-97DB-5CE76E8E7735}"/>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C77596B9-EC45-4946-9186-F794508DE11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151130</xdr:rowOff>
    </xdr:from>
    <xdr:to>
      <xdr:col>55</xdr:col>
      <xdr:colOff>50800</xdr:colOff>
      <xdr:row>62</xdr:row>
      <xdr:rowOff>81280</xdr:rowOff>
    </xdr:to>
    <xdr:sp macro="" textlink="">
      <xdr:nvSpPr>
        <xdr:cNvPr id="147" name="楕円 146">
          <a:extLst>
            <a:ext uri="{FF2B5EF4-FFF2-40B4-BE49-F238E27FC236}">
              <a16:creationId xmlns:a16="http://schemas.microsoft.com/office/drawing/2014/main" id="{B49F6CBF-2740-4B27-9CA3-8F4835BCC33F}"/>
            </a:ext>
          </a:extLst>
        </xdr:cNvPr>
        <xdr:cNvSpPr/>
      </xdr:nvSpPr>
      <xdr:spPr>
        <a:xfrm>
          <a:off x="9401175" y="100380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2557</xdr:rowOff>
    </xdr:from>
    <xdr:ext cx="469744" cy="259045"/>
    <xdr:sp macro="" textlink="">
      <xdr:nvSpPr>
        <xdr:cNvPr id="148" name="【体育館・プール】&#10;一人当たり面積該当値テキスト">
          <a:extLst>
            <a:ext uri="{FF2B5EF4-FFF2-40B4-BE49-F238E27FC236}">
              <a16:creationId xmlns:a16="http://schemas.microsoft.com/office/drawing/2014/main" id="{F788514D-B446-4EB6-82FF-2C983B8AF29D}"/>
            </a:ext>
          </a:extLst>
        </xdr:cNvPr>
        <xdr:cNvSpPr txBox="1"/>
      </xdr:nvSpPr>
      <xdr:spPr>
        <a:xfrm>
          <a:off x="9467850" y="988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159893</xdr:rowOff>
    </xdr:from>
    <xdr:to>
      <xdr:col>50</xdr:col>
      <xdr:colOff>165100</xdr:colOff>
      <xdr:row>62</xdr:row>
      <xdr:rowOff>90043</xdr:rowOff>
    </xdr:to>
    <xdr:sp macro="" textlink="">
      <xdr:nvSpPr>
        <xdr:cNvPr id="149" name="楕円 148">
          <a:extLst>
            <a:ext uri="{FF2B5EF4-FFF2-40B4-BE49-F238E27FC236}">
              <a16:creationId xmlns:a16="http://schemas.microsoft.com/office/drawing/2014/main" id="{E57F6317-490A-4830-8D36-4FE3EC28321D}"/>
            </a:ext>
          </a:extLst>
        </xdr:cNvPr>
        <xdr:cNvSpPr/>
      </xdr:nvSpPr>
      <xdr:spPr>
        <a:xfrm>
          <a:off x="8639175" y="1005001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30480</xdr:rowOff>
    </xdr:from>
    <xdr:to>
      <xdr:col>55</xdr:col>
      <xdr:colOff>0</xdr:colOff>
      <xdr:row>62</xdr:row>
      <xdr:rowOff>39243</xdr:rowOff>
    </xdr:to>
    <xdr:cxnSp macro="">
      <xdr:nvCxnSpPr>
        <xdr:cNvPr id="150" name="直線コネクタ 149">
          <a:extLst>
            <a:ext uri="{FF2B5EF4-FFF2-40B4-BE49-F238E27FC236}">
              <a16:creationId xmlns:a16="http://schemas.microsoft.com/office/drawing/2014/main" id="{27CF4143-5785-4349-A351-FFCAEF991F63}"/>
            </a:ext>
          </a:extLst>
        </xdr:cNvPr>
        <xdr:cNvCxnSpPr/>
      </xdr:nvCxnSpPr>
      <xdr:spPr>
        <a:xfrm flipV="1">
          <a:off x="8686800" y="10076180"/>
          <a:ext cx="74295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169799</xdr:rowOff>
    </xdr:from>
    <xdr:to>
      <xdr:col>46</xdr:col>
      <xdr:colOff>38100</xdr:colOff>
      <xdr:row>62</xdr:row>
      <xdr:rowOff>99949</xdr:rowOff>
    </xdr:to>
    <xdr:sp macro="" textlink="">
      <xdr:nvSpPr>
        <xdr:cNvPr id="151" name="楕円 150">
          <a:extLst>
            <a:ext uri="{FF2B5EF4-FFF2-40B4-BE49-F238E27FC236}">
              <a16:creationId xmlns:a16="http://schemas.microsoft.com/office/drawing/2014/main" id="{50DF24BF-5063-44CA-A920-9D1943BCBCD7}"/>
            </a:ext>
          </a:extLst>
        </xdr:cNvPr>
        <xdr:cNvSpPr/>
      </xdr:nvSpPr>
      <xdr:spPr>
        <a:xfrm>
          <a:off x="7839075" y="100472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39243</xdr:rowOff>
    </xdr:from>
    <xdr:to>
      <xdr:col>50</xdr:col>
      <xdr:colOff>114300</xdr:colOff>
      <xdr:row>62</xdr:row>
      <xdr:rowOff>49149</xdr:rowOff>
    </xdr:to>
    <xdr:cxnSp macro="">
      <xdr:nvCxnSpPr>
        <xdr:cNvPr id="152" name="直線コネクタ 151">
          <a:extLst>
            <a:ext uri="{FF2B5EF4-FFF2-40B4-BE49-F238E27FC236}">
              <a16:creationId xmlns:a16="http://schemas.microsoft.com/office/drawing/2014/main" id="{623CB07A-63FE-4351-8425-055D3E95BFC8}"/>
            </a:ext>
          </a:extLst>
        </xdr:cNvPr>
        <xdr:cNvCxnSpPr/>
      </xdr:nvCxnSpPr>
      <xdr:spPr>
        <a:xfrm flipV="1">
          <a:off x="7886700" y="10088118"/>
          <a:ext cx="8001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5207</xdr:rowOff>
    </xdr:from>
    <xdr:to>
      <xdr:col>41</xdr:col>
      <xdr:colOff>101600</xdr:colOff>
      <xdr:row>62</xdr:row>
      <xdr:rowOff>106807</xdr:rowOff>
    </xdr:to>
    <xdr:sp macro="" textlink="">
      <xdr:nvSpPr>
        <xdr:cNvPr id="153" name="楕円 152">
          <a:extLst>
            <a:ext uri="{FF2B5EF4-FFF2-40B4-BE49-F238E27FC236}">
              <a16:creationId xmlns:a16="http://schemas.microsoft.com/office/drawing/2014/main" id="{563FA8D1-7F9B-438B-9D8A-3A3C47FFF886}"/>
            </a:ext>
          </a:extLst>
        </xdr:cNvPr>
        <xdr:cNvSpPr/>
      </xdr:nvSpPr>
      <xdr:spPr>
        <a:xfrm>
          <a:off x="7029450" y="100572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49149</xdr:rowOff>
    </xdr:from>
    <xdr:to>
      <xdr:col>45</xdr:col>
      <xdr:colOff>177800</xdr:colOff>
      <xdr:row>62</xdr:row>
      <xdr:rowOff>56007</xdr:rowOff>
    </xdr:to>
    <xdr:cxnSp macro="">
      <xdr:nvCxnSpPr>
        <xdr:cNvPr id="154" name="直線コネクタ 153">
          <a:extLst>
            <a:ext uri="{FF2B5EF4-FFF2-40B4-BE49-F238E27FC236}">
              <a16:creationId xmlns:a16="http://schemas.microsoft.com/office/drawing/2014/main" id="{33752830-25C5-4CAC-8854-A88ED6F7D4AF}"/>
            </a:ext>
          </a:extLst>
        </xdr:cNvPr>
        <xdr:cNvCxnSpPr/>
      </xdr:nvCxnSpPr>
      <xdr:spPr>
        <a:xfrm flipV="1">
          <a:off x="7077075" y="10094849"/>
          <a:ext cx="80962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11303</xdr:rowOff>
    </xdr:from>
    <xdr:to>
      <xdr:col>36</xdr:col>
      <xdr:colOff>165100</xdr:colOff>
      <xdr:row>62</xdr:row>
      <xdr:rowOff>112903</xdr:rowOff>
    </xdr:to>
    <xdr:sp macro="" textlink="">
      <xdr:nvSpPr>
        <xdr:cNvPr id="155" name="楕円 154">
          <a:extLst>
            <a:ext uri="{FF2B5EF4-FFF2-40B4-BE49-F238E27FC236}">
              <a16:creationId xmlns:a16="http://schemas.microsoft.com/office/drawing/2014/main" id="{5A147653-74CF-400B-ABA2-A4939AA889A9}"/>
            </a:ext>
          </a:extLst>
        </xdr:cNvPr>
        <xdr:cNvSpPr/>
      </xdr:nvSpPr>
      <xdr:spPr>
        <a:xfrm>
          <a:off x="6238875" y="100570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56007</xdr:rowOff>
    </xdr:from>
    <xdr:to>
      <xdr:col>41</xdr:col>
      <xdr:colOff>50800</xdr:colOff>
      <xdr:row>62</xdr:row>
      <xdr:rowOff>62103</xdr:rowOff>
    </xdr:to>
    <xdr:cxnSp macro="">
      <xdr:nvCxnSpPr>
        <xdr:cNvPr id="156" name="直線コネクタ 155">
          <a:extLst>
            <a:ext uri="{FF2B5EF4-FFF2-40B4-BE49-F238E27FC236}">
              <a16:creationId xmlns:a16="http://schemas.microsoft.com/office/drawing/2014/main" id="{09A76010-C087-4A6F-B428-1BA1419FB3E4}"/>
            </a:ext>
          </a:extLst>
        </xdr:cNvPr>
        <xdr:cNvCxnSpPr/>
      </xdr:nvCxnSpPr>
      <xdr:spPr>
        <a:xfrm flipV="1">
          <a:off x="6286500" y="10104882"/>
          <a:ext cx="790575"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157" name="n_1aveValue【体育館・プール】&#10;一人当たり面積">
          <a:extLst>
            <a:ext uri="{FF2B5EF4-FFF2-40B4-BE49-F238E27FC236}">
              <a16:creationId xmlns:a16="http://schemas.microsoft.com/office/drawing/2014/main" id="{9F28239B-DCA0-4CCD-899D-3E25BCF78815}"/>
            </a:ext>
          </a:extLst>
        </xdr:cNvPr>
        <xdr:cNvSpPr txBox="1"/>
      </xdr:nvSpPr>
      <xdr:spPr>
        <a:xfrm>
          <a:off x="8458277" y="1027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158" name="n_2aveValue【体育館・プール】&#10;一人当たり面積">
          <a:extLst>
            <a:ext uri="{FF2B5EF4-FFF2-40B4-BE49-F238E27FC236}">
              <a16:creationId xmlns:a16="http://schemas.microsoft.com/office/drawing/2014/main" id="{2DF81687-010B-4554-A85D-78DE54868CC1}"/>
            </a:ext>
          </a:extLst>
        </xdr:cNvPr>
        <xdr:cNvSpPr txBox="1"/>
      </xdr:nvSpPr>
      <xdr:spPr>
        <a:xfrm>
          <a:off x="7677227" y="10278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159" name="n_3aveValue【体育館・プール】&#10;一人当たり面積">
          <a:extLst>
            <a:ext uri="{FF2B5EF4-FFF2-40B4-BE49-F238E27FC236}">
              <a16:creationId xmlns:a16="http://schemas.microsoft.com/office/drawing/2014/main" id="{73F8AD58-E27B-49E2-9DE4-C3E68561A5DB}"/>
            </a:ext>
          </a:extLst>
        </xdr:cNvPr>
        <xdr:cNvSpPr txBox="1"/>
      </xdr:nvSpPr>
      <xdr:spPr>
        <a:xfrm>
          <a:off x="6867602" y="10280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160" name="n_4aveValue【体育館・プール】&#10;一人当たり面積">
          <a:extLst>
            <a:ext uri="{FF2B5EF4-FFF2-40B4-BE49-F238E27FC236}">
              <a16:creationId xmlns:a16="http://schemas.microsoft.com/office/drawing/2014/main" id="{EDDF7C9E-9AA7-4744-98AF-48399998290F}"/>
            </a:ext>
          </a:extLst>
        </xdr:cNvPr>
        <xdr:cNvSpPr txBox="1"/>
      </xdr:nvSpPr>
      <xdr:spPr>
        <a:xfrm>
          <a:off x="6067502" y="1029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106570</xdr:rowOff>
    </xdr:from>
    <xdr:ext cx="469744" cy="259045"/>
    <xdr:sp macro="" textlink="">
      <xdr:nvSpPr>
        <xdr:cNvPr id="161" name="n_1mainValue【体育館・プール】&#10;一人当たり面積">
          <a:extLst>
            <a:ext uri="{FF2B5EF4-FFF2-40B4-BE49-F238E27FC236}">
              <a16:creationId xmlns:a16="http://schemas.microsoft.com/office/drawing/2014/main" id="{77BC8B9C-504F-4265-9567-5CD58A4B867D}"/>
            </a:ext>
          </a:extLst>
        </xdr:cNvPr>
        <xdr:cNvSpPr txBox="1"/>
      </xdr:nvSpPr>
      <xdr:spPr>
        <a:xfrm>
          <a:off x="8458277" y="982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116476</xdr:rowOff>
    </xdr:from>
    <xdr:ext cx="469744" cy="259045"/>
    <xdr:sp macro="" textlink="">
      <xdr:nvSpPr>
        <xdr:cNvPr id="162" name="n_2mainValue【体育館・プール】&#10;一人当たり面積">
          <a:extLst>
            <a:ext uri="{FF2B5EF4-FFF2-40B4-BE49-F238E27FC236}">
              <a16:creationId xmlns:a16="http://schemas.microsoft.com/office/drawing/2014/main" id="{3D0A4F8C-5996-4B0C-B1A4-09E13ADC1E6F}"/>
            </a:ext>
          </a:extLst>
        </xdr:cNvPr>
        <xdr:cNvSpPr txBox="1"/>
      </xdr:nvSpPr>
      <xdr:spPr>
        <a:xfrm>
          <a:off x="7677227" y="984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123334</xdr:rowOff>
    </xdr:from>
    <xdr:ext cx="469744" cy="259045"/>
    <xdr:sp macro="" textlink="">
      <xdr:nvSpPr>
        <xdr:cNvPr id="163" name="n_3mainValue【体育館・プール】&#10;一人当たり面積">
          <a:extLst>
            <a:ext uri="{FF2B5EF4-FFF2-40B4-BE49-F238E27FC236}">
              <a16:creationId xmlns:a16="http://schemas.microsoft.com/office/drawing/2014/main" id="{95224ED2-D1B4-4C44-9FC6-029109DC1A6E}"/>
            </a:ext>
          </a:extLst>
        </xdr:cNvPr>
        <xdr:cNvSpPr txBox="1"/>
      </xdr:nvSpPr>
      <xdr:spPr>
        <a:xfrm>
          <a:off x="6867602" y="985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129430</xdr:rowOff>
    </xdr:from>
    <xdr:ext cx="469744" cy="259045"/>
    <xdr:sp macro="" textlink="">
      <xdr:nvSpPr>
        <xdr:cNvPr id="164" name="n_4mainValue【体育館・プール】&#10;一人当たり面積">
          <a:extLst>
            <a:ext uri="{FF2B5EF4-FFF2-40B4-BE49-F238E27FC236}">
              <a16:creationId xmlns:a16="http://schemas.microsoft.com/office/drawing/2014/main" id="{BA7C324E-EC82-423F-B016-4A8D4DCCA99C}"/>
            </a:ext>
          </a:extLst>
        </xdr:cNvPr>
        <xdr:cNvSpPr txBox="1"/>
      </xdr:nvSpPr>
      <xdr:spPr>
        <a:xfrm>
          <a:off x="6067502" y="985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1E89A140-869C-46A1-BCB1-3B352109B866}"/>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38685767-87B5-4A17-AC37-E39032BED73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16C00662-2AB2-4F7B-9F0A-B6EADE691C9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0104CC37-624A-445C-8FA6-FD2B5689849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8BC73A0E-317B-4253-919E-4F1661CBDDF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8742D514-31F0-4F6F-B8F1-5D032D82268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B2783725-C536-4783-9698-89ECB73468A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0C9EC08A-455B-42D4-BAB0-04C5BC3A670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3E78F03D-E08A-4D38-A368-CBE402D3C69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94D041C4-9CBB-497C-94D1-F16CFB3DD1E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CBA1E107-B686-4D5C-990E-7DF2B1824154}"/>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D66339A2-AF7E-441C-A5FD-09AC7572C9F7}"/>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260B217D-9EFC-47B4-B7F9-C486FD4884C7}"/>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77F60B66-D5A6-4924-96AB-B7320AAA83C0}"/>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DB8B056C-4A8D-423C-A097-7CE1E4527A5F}"/>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B27F38C0-EA36-4326-BD2D-40C67BE6EF70}"/>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AAAC34D7-18E5-41BA-967E-55E777AE971E}"/>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ED55D037-6C24-434E-A67A-7453E9F0C9E0}"/>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B43A068E-01BC-414E-A31A-A4B4C8EDA7D8}"/>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171E0892-B3E2-42B8-9EFD-8FD2803F9D6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D4C24F10-E90C-4EDA-9BDE-D1D9ACF174E1}"/>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9C06982B-2E40-4ABC-83FA-D987335EB08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2C74118E-91F4-441E-9DD6-37A5A456754E}"/>
            </a:ext>
          </a:extLst>
        </xdr:cNvPr>
        <xdr:cNvCxnSpPr/>
      </xdr:nvCxnSpPr>
      <xdr:spPr>
        <a:xfrm flipV="1">
          <a:off x="4180840" y="12878563"/>
          <a:ext cx="0" cy="1094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454D5D57-E2C8-48B1-94FC-8BB0F33D8C7D}"/>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98720F6F-E5D5-47FD-8560-D2884EE5816C}"/>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9F0AC036-4E3D-451D-94A9-C858F2650732}"/>
            </a:ext>
          </a:extLst>
        </xdr:cNvPr>
        <xdr:cNvSpPr txBox="1"/>
      </xdr:nvSpPr>
      <xdr:spPr>
        <a:xfrm>
          <a:off x="4219575" y="12666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6FEFCEC3-D662-4FF4-B273-4E5AF2B971C6}"/>
            </a:ext>
          </a:extLst>
        </xdr:cNvPr>
        <xdr:cNvCxnSpPr/>
      </xdr:nvCxnSpPr>
      <xdr:spPr>
        <a:xfrm>
          <a:off x="4105275" y="128785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A576A7D4-6459-48B3-A579-E9B565B60280}"/>
            </a:ext>
          </a:extLst>
        </xdr:cNvPr>
        <xdr:cNvSpPr txBox="1"/>
      </xdr:nvSpPr>
      <xdr:spPr>
        <a:xfrm>
          <a:off x="4219575" y="132703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A2438F0A-D934-4EEF-854F-9C1B247A97EF}"/>
            </a:ext>
          </a:extLst>
        </xdr:cNvPr>
        <xdr:cNvSpPr/>
      </xdr:nvSpPr>
      <xdr:spPr>
        <a:xfrm>
          <a:off x="4124325" y="132855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A7E83A26-61BA-4334-9875-733BA6901F61}"/>
            </a:ext>
          </a:extLst>
        </xdr:cNvPr>
        <xdr:cNvSpPr/>
      </xdr:nvSpPr>
      <xdr:spPr>
        <a:xfrm>
          <a:off x="3381375" y="132673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65A1CFC1-8A24-40CC-9C25-3C9BB2322E27}"/>
            </a:ext>
          </a:extLst>
        </xdr:cNvPr>
        <xdr:cNvSpPr/>
      </xdr:nvSpPr>
      <xdr:spPr>
        <a:xfrm>
          <a:off x="2571750" y="132224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58661123-A81F-4B19-9E6E-C6D0A224AAAA}"/>
            </a:ext>
          </a:extLst>
        </xdr:cNvPr>
        <xdr:cNvSpPr/>
      </xdr:nvSpPr>
      <xdr:spPr>
        <a:xfrm>
          <a:off x="1781175" y="13183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0A5A71F0-7BFE-4C36-97A2-39A562F025E0}"/>
            </a:ext>
          </a:extLst>
        </xdr:cNvPr>
        <xdr:cNvSpPr/>
      </xdr:nvSpPr>
      <xdr:spPr>
        <a:xfrm>
          <a:off x="981075" y="131324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5E2A7B28-FCF8-4538-B3AB-9CAB6C4B965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369FE769-5FAF-440C-9A6B-3FBF2AEC613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6C879FA0-8E77-43EC-B2B7-4AF7D332B9D5}"/>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4B8EF593-3702-4700-BC23-0BD13F100E68}"/>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CA82E590-4BB9-43B4-9B10-392C108CAE6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26163</xdr:rowOff>
    </xdr:from>
    <xdr:to>
      <xdr:col>24</xdr:col>
      <xdr:colOff>114300</xdr:colOff>
      <xdr:row>81</xdr:row>
      <xdr:rowOff>127763</xdr:rowOff>
    </xdr:to>
    <xdr:sp macro="" textlink="">
      <xdr:nvSpPr>
        <xdr:cNvPr id="203" name="楕円 202">
          <a:extLst>
            <a:ext uri="{FF2B5EF4-FFF2-40B4-BE49-F238E27FC236}">
              <a16:creationId xmlns:a16="http://schemas.microsoft.com/office/drawing/2014/main" id="{B2409163-D169-479A-8100-0CC79A60BB39}"/>
            </a:ext>
          </a:extLst>
        </xdr:cNvPr>
        <xdr:cNvSpPr/>
      </xdr:nvSpPr>
      <xdr:spPr>
        <a:xfrm>
          <a:off x="4124325" y="131547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49040</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C0A732E6-1E31-4C66-9098-AFBE4F35438E}"/>
            </a:ext>
          </a:extLst>
        </xdr:cNvPr>
        <xdr:cNvSpPr txBox="1"/>
      </xdr:nvSpPr>
      <xdr:spPr>
        <a:xfrm>
          <a:off x="4219575" y="13009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145035</xdr:rowOff>
    </xdr:from>
    <xdr:to>
      <xdr:col>20</xdr:col>
      <xdr:colOff>38100</xdr:colOff>
      <xdr:row>81</xdr:row>
      <xdr:rowOff>75185</xdr:rowOff>
    </xdr:to>
    <xdr:sp macro="" textlink="">
      <xdr:nvSpPr>
        <xdr:cNvPr id="205" name="楕円 204">
          <a:extLst>
            <a:ext uri="{FF2B5EF4-FFF2-40B4-BE49-F238E27FC236}">
              <a16:creationId xmlns:a16="http://schemas.microsoft.com/office/drawing/2014/main" id="{2A94A02F-3605-4694-81EF-8FD2435BADFE}"/>
            </a:ext>
          </a:extLst>
        </xdr:cNvPr>
        <xdr:cNvSpPr/>
      </xdr:nvSpPr>
      <xdr:spPr>
        <a:xfrm>
          <a:off x="3381375" y="131053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24385</xdr:rowOff>
    </xdr:from>
    <xdr:to>
      <xdr:col>24</xdr:col>
      <xdr:colOff>63500</xdr:colOff>
      <xdr:row>81</xdr:row>
      <xdr:rowOff>76963</xdr:rowOff>
    </xdr:to>
    <xdr:cxnSp macro="">
      <xdr:nvCxnSpPr>
        <xdr:cNvPr id="206" name="直線コネクタ 205">
          <a:extLst>
            <a:ext uri="{FF2B5EF4-FFF2-40B4-BE49-F238E27FC236}">
              <a16:creationId xmlns:a16="http://schemas.microsoft.com/office/drawing/2014/main" id="{234B4135-59EE-40B5-BE6F-FEFF0A36D4A9}"/>
            </a:ext>
          </a:extLst>
        </xdr:cNvPr>
        <xdr:cNvCxnSpPr/>
      </xdr:nvCxnSpPr>
      <xdr:spPr>
        <a:xfrm>
          <a:off x="3429000" y="13153010"/>
          <a:ext cx="752475"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97028</xdr:rowOff>
    </xdr:from>
    <xdr:to>
      <xdr:col>15</xdr:col>
      <xdr:colOff>101600</xdr:colOff>
      <xdr:row>81</xdr:row>
      <xdr:rowOff>27178</xdr:rowOff>
    </xdr:to>
    <xdr:sp macro="" textlink="">
      <xdr:nvSpPr>
        <xdr:cNvPr id="207" name="楕円 206">
          <a:extLst>
            <a:ext uri="{FF2B5EF4-FFF2-40B4-BE49-F238E27FC236}">
              <a16:creationId xmlns:a16="http://schemas.microsoft.com/office/drawing/2014/main" id="{676A8620-3599-4D96-9E93-991F11D332B8}"/>
            </a:ext>
          </a:extLst>
        </xdr:cNvPr>
        <xdr:cNvSpPr/>
      </xdr:nvSpPr>
      <xdr:spPr>
        <a:xfrm>
          <a:off x="2571750" y="130605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147828</xdr:rowOff>
    </xdr:from>
    <xdr:to>
      <xdr:col>19</xdr:col>
      <xdr:colOff>177800</xdr:colOff>
      <xdr:row>81</xdr:row>
      <xdr:rowOff>24385</xdr:rowOff>
    </xdr:to>
    <xdr:cxnSp macro="">
      <xdr:nvCxnSpPr>
        <xdr:cNvPr id="208" name="直線コネクタ 207">
          <a:extLst>
            <a:ext uri="{FF2B5EF4-FFF2-40B4-BE49-F238E27FC236}">
              <a16:creationId xmlns:a16="http://schemas.microsoft.com/office/drawing/2014/main" id="{B63A1646-42BE-4B48-A7DF-C2B0A2A4669D}"/>
            </a:ext>
          </a:extLst>
        </xdr:cNvPr>
        <xdr:cNvCxnSpPr/>
      </xdr:nvCxnSpPr>
      <xdr:spPr>
        <a:xfrm>
          <a:off x="2619375" y="13108178"/>
          <a:ext cx="809625" cy="4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44450</xdr:rowOff>
    </xdr:from>
    <xdr:to>
      <xdr:col>10</xdr:col>
      <xdr:colOff>165100</xdr:colOff>
      <xdr:row>80</xdr:row>
      <xdr:rowOff>146050</xdr:rowOff>
    </xdr:to>
    <xdr:sp macro="" textlink="">
      <xdr:nvSpPr>
        <xdr:cNvPr id="209" name="楕円 208">
          <a:extLst>
            <a:ext uri="{FF2B5EF4-FFF2-40B4-BE49-F238E27FC236}">
              <a16:creationId xmlns:a16="http://schemas.microsoft.com/office/drawing/2014/main" id="{450E95F0-81B1-48F9-85DF-49CF0DC033F8}"/>
            </a:ext>
          </a:extLst>
        </xdr:cNvPr>
        <xdr:cNvSpPr/>
      </xdr:nvSpPr>
      <xdr:spPr>
        <a:xfrm>
          <a:off x="1781175" y="130111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95250</xdr:rowOff>
    </xdr:from>
    <xdr:to>
      <xdr:col>15</xdr:col>
      <xdr:colOff>50800</xdr:colOff>
      <xdr:row>80</xdr:row>
      <xdr:rowOff>147828</xdr:rowOff>
    </xdr:to>
    <xdr:cxnSp macro="">
      <xdr:nvCxnSpPr>
        <xdr:cNvPr id="210" name="直線コネクタ 209">
          <a:extLst>
            <a:ext uri="{FF2B5EF4-FFF2-40B4-BE49-F238E27FC236}">
              <a16:creationId xmlns:a16="http://schemas.microsoft.com/office/drawing/2014/main" id="{1B7896C2-82BB-4EFB-9C53-1BAF58870076}"/>
            </a:ext>
          </a:extLst>
        </xdr:cNvPr>
        <xdr:cNvCxnSpPr/>
      </xdr:nvCxnSpPr>
      <xdr:spPr>
        <a:xfrm>
          <a:off x="1828800" y="13058775"/>
          <a:ext cx="790575"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163322</xdr:rowOff>
    </xdr:from>
    <xdr:to>
      <xdr:col>6</xdr:col>
      <xdr:colOff>38100</xdr:colOff>
      <xdr:row>80</xdr:row>
      <xdr:rowOff>93472</xdr:rowOff>
    </xdr:to>
    <xdr:sp macro="" textlink="">
      <xdr:nvSpPr>
        <xdr:cNvPr id="211" name="楕円 210">
          <a:extLst>
            <a:ext uri="{FF2B5EF4-FFF2-40B4-BE49-F238E27FC236}">
              <a16:creationId xmlns:a16="http://schemas.microsoft.com/office/drawing/2014/main" id="{2B03F382-81DB-4C46-808E-DF0B07CBD378}"/>
            </a:ext>
          </a:extLst>
        </xdr:cNvPr>
        <xdr:cNvSpPr/>
      </xdr:nvSpPr>
      <xdr:spPr>
        <a:xfrm>
          <a:off x="981075" y="129617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42672</xdr:rowOff>
    </xdr:from>
    <xdr:to>
      <xdr:col>10</xdr:col>
      <xdr:colOff>114300</xdr:colOff>
      <xdr:row>80</xdr:row>
      <xdr:rowOff>95250</xdr:rowOff>
    </xdr:to>
    <xdr:cxnSp macro="">
      <xdr:nvCxnSpPr>
        <xdr:cNvPr id="212" name="直線コネクタ 211">
          <a:extLst>
            <a:ext uri="{FF2B5EF4-FFF2-40B4-BE49-F238E27FC236}">
              <a16:creationId xmlns:a16="http://schemas.microsoft.com/office/drawing/2014/main" id="{B766A258-CDC9-4916-B8B2-7B9B2E5E068D}"/>
            </a:ext>
          </a:extLst>
        </xdr:cNvPr>
        <xdr:cNvCxnSpPr/>
      </xdr:nvCxnSpPr>
      <xdr:spPr>
        <a:xfrm>
          <a:off x="1028700" y="13009372"/>
          <a:ext cx="800100"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66312</xdr:rowOff>
    </xdr:from>
    <xdr:ext cx="405111" cy="259045"/>
    <xdr:sp macro="" textlink="">
      <xdr:nvSpPr>
        <xdr:cNvPr id="213" name="n_1aveValue【福祉施設】&#10;有形固定資産減価償却率">
          <a:extLst>
            <a:ext uri="{FF2B5EF4-FFF2-40B4-BE49-F238E27FC236}">
              <a16:creationId xmlns:a16="http://schemas.microsoft.com/office/drawing/2014/main" id="{BADAF63F-1633-45C8-BCC4-08A8F5A23034}"/>
            </a:ext>
          </a:extLst>
        </xdr:cNvPr>
        <xdr:cNvSpPr txBox="1"/>
      </xdr:nvSpPr>
      <xdr:spPr>
        <a:xfrm>
          <a:off x="3239144" y="1335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214" name="n_2aveValue【福祉施設】&#10;有形固定資産減価償却率">
          <a:extLst>
            <a:ext uri="{FF2B5EF4-FFF2-40B4-BE49-F238E27FC236}">
              <a16:creationId xmlns:a16="http://schemas.microsoft.com/office/drawing/2014/main" id="{334B254A-0321-4001-BBDF-8AF347488E09}"/>
            </a:ext>
          </a:extLst>
        </xdr:cNvPr>
        <xdr:cNvSpPr txBox="1"/>
      </xdr:nvSpPr>
      <xdr:spPr>
        <a:xfrm>
          <a:off x="2439044" y="13305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215" name="n_3aveValue【福祉施設】&#10;有形固定資産減価償却率">
          <a:extLst>
            <a:ext uri="{FF2B5EF4-FFF2-40B4-BE49-F238E27FC236}">
              <a16:creationId xmlns:a16="http://schemas.microsoft.com/office/drawing/2014/main" id="{52202E28-7E88-426A-A321-9627DFEACDD0}"/>
            </a:ext>
          </a:extLst>
        </xdr:cNvPr>
        <xdr:cNvSpPr txBox="1"/>
      </xdr:nvSpPr>
      <xdr:spPr>
        <a:xfrm>
          <a:off x="1648469" y="13276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102888</xdr:rowOff>
    </xdr:from>
    <xdr:ext cx="405111" cy="259045"/>
    <xdr:sp macro="" textlink="">
      <xdr:nvSpPr>
        <xdr:cNvPr id="216" name="n_4aveValue【福祉施設】&#10;有形固定資産減価償却率">
          <a:extLst>
            <a:ext uri="{FF2B5EF4-FFF2-40B4-BE49-F238E27FC236}">
              <a16:creationId xmlns:a16="http://schemas.microsoft.com/office/drawing/2014/main" id="{7B4A84FB-9159-4052-B60F-CC5EA5ACB4D9}"/>
            </a:ext>
          </a:extLst>
        </xdr:cNvPr>
        <xdr:cNvSpPr txBox="1"/>
      </xdr:nvSpPr>
      <xdr:spPr>
        <a:xfrm>
          <a:off x="848369" y="13231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91712</xdr:rowOff>
    </xdr:from>
    <xdr:ext cx="405111" cy="259045"/>
    <xdr:sp macro="" textlink="">
      <xdr:nvSpPr>
        <xdr:cNvPr id="217" name="n_1mainValue【福祉施設】&#10;有形固定資産減価償却率">
          <a:extLst>
            <a:ext uri="{FF2B5EF4-FFF2-40B4-BE49-F238E27FC236}">
              <a16:creationId xmlns:a16="http://schemas.microsoft.com/office/drawing/2014/main" id="{33FFF410-F934-47CB-B916-5DF3877470A3}"/>
            </a:ext>
          </a:extLst>
        </xdr:cNvPr>
        <xdr:cNvSpPr txBox="1"/>
      </xdr:nvSpPr>
      <xdr:spPr>
        <a:xfrm>
          <a:off x="3239144" y="1289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218" name="n_2mainValue【福祉施設】&#10;有形固定資産減価償却率">
          <a:extLst>
            <a:ext uri="{FF2B5EF4-FFF2-40B4-BE49-F238E27FC236}">
              <a16:creationId xmlns:a16="http://schemas.microsoft.com/office/drawing/2014/main" id="{6EF03175-81CD-4E38-89D3-79DCD22787EE}"/>
            </a:ext>
          </a:extLst>
        </xdr:cNvPr>
        <xdr:cNvSpPr txBox="1"/>
      </xdr:nvSpPr>
      <xdr:spPr>
        <a:xfrm>
          <a:off x="2439044" y="1284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162577</xdr:rowOff>
    </xdr:from>
    <xdr:ext cx="405111" cy="259045"/>
    <xdr:sp macro="" textlink="">
      <xdr:nvSpPr>
        <xdr:cNvPr id="219" name="n_3mainValue【福祉施設】&#10;有形固定資産減価償却率">
          <a:extLst>
            <a:ext uri="{FF2B5EF4-FFF2-40B4-BE49-F238E27FC236}">
              <a16:creationId xmlns:a16="http://schemas.microsoft.com/office/drawing/2014/main" id="{5BF0D575-E4B7-468B-99CB-6C29031D0EFE}"/>
            </a:ext>
          </a:extLst>
        </xdr:cNvPr>
        <xdr:cNvSpPr txBox="1"/>
      </xdr:nvSpPr>
      <xdr:spPr>
        <a:xfrm>
          <a:off x="1648469" y="1279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220" name="n_4mainValue【福祉施設】&#10;有形固定資産減価償却率">
          <a:extLst>
            <a:ext uri="{FF2B5EF4-FFF2-40B4-BE49-F238E27FC236}">
              <a16:creationId xmlns:a16="http://schemas.microsoft.com/office/drawing/2014/main" id="{517D38A9-09C0-44CB-9138-0B4FE6AFD252}"/>
            </a:ext>
          </a:extLst>
        </xdr:cNvPr>
        <xdr:cNvSpPr txBox="1"/>
      </xdr:nvSpPr>
      <xdr:spPr>
        <a:xfrm>
          <a:off x="848369" y="1274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7F2BACE0-4F00-436E-8A5B-A25203B3FDCB}"/>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8EDECAEC-F311-45AF-B681-E257E8FC072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C571363D-B4E1-4C07-8EC0-11EFE0D5CB8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3C107B60-A474-4E8D-9D2A-27AAD7BE033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ABD61F1C-70F0-464A-9C95-69E08CA52A9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530526A2-DABF-4EBC-89FE-D29F5094A6E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E58AF0E7-AA76-402B-845A-C80CE5B1519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6DF1DF55-EFEE-400B-B0FC-EC6DE1B4DE4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23103522-5914-438A-92B7-88A9292D27B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47786347-F02A-4A45-BE1D-CFB9C77B92D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84FE5F4F-903F-4278-9E17-20BCFC42311B}"/>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71ED61CA-FC4A-4B56-A93C-D30EBB4200E9}"/>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9A55B212-F22B-4520-AC52-98AE6DE95A88}"/>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173A8E01-6542-40D6-8DDF-5C55591D380B}"/>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45DD7046-CDCF-4564-B0FE-9E0CF3D29EFC}"/>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0ACA2C6E-CAC9-49A0-AA14-7E4543AA3C20}"/>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6D5CA762-4D95-48F3-A141-BB034B714035}"/>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DA7C8742-F187-4848-9433-3703AB4478C1}"/>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C2F4476B-DA33-483F-8128-0D373D89C55D}"/>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E122EDC7-9E3D-4B52-A75D-C6BBFA7D90DD}"/>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FD2C306B-8CD4-4138-9B03-CEF154DAF47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636A3F5F-515D-4ADB-B334-C131DCCCC17D}"/>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6A9B8D92-1AB7-45AE-8898-ECEFC880A16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13602FA8-4D80-4038-817D-51D1EFA34F07}"/>
            </a:ext>
          </a:extLst>
        </xdr:cNvPr>
        <xdr:cNvCxnSpPr/>
      </xdr:nvCxnSpPr>
      <xdr:spPr>
        <a:xfrm flipV="1">
          <a:off x="9429115" y="12798806"/>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75E5C54A-0EB1-4F2F-8F88-E60F80BA872C}"/>
            </a:ext>
          </a:extLst>
        </xdr:cNvPr>
        <xdr:cNvSpPr txBox="1"/>
      </xdr:nvSpPr>
      <xdr:spPr>
        <a:xfrm>
          <a:off x="9467850"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9C9F0106-D117-45EF-B381-7BA5280F2122}"/>
            </a:ext>
          </a:extLst>
        </xdr:cNvPr>
        <xdr:cNvCxnSpPr/>
      </xdr:nvCxnSpPr>
      <xdr:spPr>
        <a:xfrm>
          <a:off x="9363075" y="140195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EDA7BC23-4993-4595-8797-6949A904244B}"/>
            </a:ext>
          </a:extLst>
        </xdr:cNvPr>
        <xdr:cNvSpPr txBox="1"/>
      </xdr:nvSpPr>
      <xdr:spPr>
        <a:xfrm>
          <a:off x="9467850" y="1258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DCDA58E6-77C8-4F24-8BC8-582DA65D8701}"/>
            </a:ext>
          </a:extLst>
        </xdr:cNvPr>
        <xdr:cNvCxnSpPr/>
      </xdr:nvCxnSpPr>
      <xdr:spPr>
        <a:xfrm>
          <a:off x="9363075" y="127988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9" name="【福祉施設】&#10;一人当たり面積平均値テキスト">
          <a:extLst>
            <a:ext uri="{FF2B5EF4-FFF2-40B4-BE49-F238E27FC236}">
              <a16:creationId xmlns:a16="http://schemas.microsoft.com/office/drawing/2014/main" id="{C3051A63-5264-429C-A43F-5756C39DE6BF}"/>
            </a:ext>
          </a:extLst>
        </xdr:cNvPr>
        <xdr:cNvSpPr txBox="1"/>
      </xdr:nvSpPr>
      <xdr:spPr>
        <a:xfrm>
          <a:off x="9467850" y="135911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8A1508AE-897E-4C1D-B033-C8D1E80A1E0B}"/>
            </a:ext>
          </a:extLst>
        </xdr:cNvPr>
        <xdr:cNvSpPr/>
      </xdr:nvSpPr>
      <xdr:spPr>
        <a:xfrm>
          <a:off x="9401175" y="1373657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78842436-98B1-45BE-982C-948AADC4047C}"/>
            </a:ext>
          </a:extLst>
        </xdr:cNvPr>
        <xdr:cNvSpPr/>
      </xdr:nvSpPr>
      <xdr:spPr>
        <a:xfrm>
          <a:off x="8639175" y="137563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A4BBD57C-E2B7-456A-A57D-5C5C8A64F75E}"/>
            </a:ext>
          </a:extLst>
        </xdr:cNvPr>
        <xdr:cNvSpPr/>
      </xdr:nvSpPr>
      <xdr:spPr>
        <a:xfrm>
          <a:off x="7839075" y="137546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36721963-23E1-4D88-84C3-98A4EED79883}"/>
            </a:ext>
          </a:extLst>
        </xdr:cNvPr>
        <xdr:cNvSpPr/>
      </xdr:nvSpPr>
      <xdr:spPr>
        <a:xfrm>
          <a:off x="7029450" y="137548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F189624B-AE4D-4F33-AB44-98C422207EEF}"/>
            </a:ext>
          </a:extLst>
        </xdr:cNvPr>
        <xdr:cNvSpPr/>
      </xdr:nvSpPr>
      <xdr:spPr>
        <a:xfrm>
          <a:off x="6238875" y="13784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35370DDF-03C8-4572-9B19-926C40ECCB6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EB841493-0A1D-4E24-81D5-53DCAAFA46CF}"/>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AAA1352-473E-4D66-B29E-D969ADC0FC77}"/>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93165A07-32BD-4FF5-9097-5A1F13EA198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C0EADFC4-9B80-41CA-BCAA-80FF9A8E76C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132080</xdr:rowOff>
    </xdr:from>
    <xdr:to>
      <xdr:col>55</xdr:col>
      <xdr:colOff>50800</xdr:colOff>
      <xdr:row>85</xdr:row>
      <xdr:rowOff>62230</xdr:rowOff>
    </xdr:to>
    <xdr:sp macro="" textlink="">
      <xdr:nvSpPr>
        <xdr:cNvPr id="260" name="楕円 259">
          <a:extLst>
            <a:ext uri="{FF2B5EF4-FFF2-40B4-BE49-F238E27FC236}">
              <a16:creationId xmlns:a16="http://schemas.microsoft.com/office/drawing/2014/main" id="{13FDE7E7-6408-4731-A126-48AB505E3BC0}"/>
            </a:ext>
          </a:extLst>
        </xdr:cNvPr>
        <xdr:cNvSpPr/>
      </xdr:nvSpPr>
      <xdr:spPr>
        <a:xfrm>
          <a:off x="9401175" y="1374330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110507</xdr:rowOff>
    </xdr:from>
    <xdr:ext cx="469744" cy="259045"/>
    <xdr:sp macro="" textlink="">
      <xdr:nvSpPr>
        <xdr:cNvPr id="261" name="【福祉施設】&#10;一人当たり面積該当値テキスト">
          <a:extLst>
            <a:ext uri="{FF2B5EF4-FFF2-40B4-BE49-F238E27FC236}">
              <a16:creationId xmlns:a16="http://schemas.microsoft.com/office/drawing/2014/main" id="{AFFF26D2-A326-4CDC-8884-B9D0A339D85B}"/>
            </a:ext>
          </a:extLst>
        </xdr:cNvPr>
        <xdr:cNvSpPr txBox="1"/>
      </xdr:nvSpPr>
      <xdr:spPr>
        <a:xfrm>
          <a:off x="9467850" y="1371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138176</xdr:rowOff>
    </xdr:from>
    <xdr:to>
      <xdr:col>50</xdr:col>
      <xdr:colOff>165100</xdr:colOff>
      <xdr:row>85</xdr:row>
      <xdr:rowOff>68326</xdr:rowOff>
    </xdr:to>
    <xdr:sp macro="" textlink="">
      <xdr:nvSpPr>
        <xdr:cNvPr id="262" name="楕円 261">
          <a:extLst>
            <a:ext uri="{FF2B5EF4-FFF2-40B4-BE49-F238E27FC236}">
              <a16:creationId xmlns:a16="http://schemas.microsoft.com/office/drawing/2014/main" id="{3B3A6287-4C17-4D8C-8FBC-ED74CB9C919F}"/>
            </a:ext>
          </a:extLst>
        </xdr:cNvPr>
        <xdr:cNvSpPr/>
      </xdr:nvSpPr>
      <xdr:spPr>
        <a:xfrm>
          <a:off x="8639175" y="1375257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11430</xdr:rowOff>
    </xdr:from>
    <xdr:to>
      <xdr:col>55</xdr:col>
      <xdr:colOff>0</xdr:colOff>
      <xdr:row>85</xdr:row>
      <xdr:rowOff>17526</xdr:rowOff>
    </xdr:to>
    <xdr:cxnSp macro="">
      <xdr:nvCxnSpPr>
        <xdr:cNvPr id="263" name="直線コネクタ 262">
          <a:extLst>
            <a:ext uri="{FF2B5EF4-FFF2-40B4-BE49-F238E27FC236}">
              <a16:creationId xmlns:a16="http://schemas.microsoft.com/office/drawing/2014/main" id="{51D3579B-321E-4290-BE11-8E17C0765E28}"/>
            </a:ext>
          </a:extLst>
        </xdr:cNvPr>
        <xdr:cNvCxnSpPr/>
      </xdr:nvCxnSpPr>
      <xdr:spPr>
        <a:xfrm flipV="1">
          <a:off x="8686800" y="13781405"/>
          <a:ext cx="742950"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145035</xdr:rowOff>
    </xdr:from>
    <xdr:to>
      <xdr:col>46</xdr:col>
      <xdr:colOff>38100</xdr:colOff>
      <xdr:row>85</xdr:row>
      <xdr:rowOff>75185</xdr:rowOff>
    </xdr:to>
    <xdr:sp macro="" textlink="">
      <xdr:nvSpPr>
        <xdr:cNvPr id="264" name="楕円 263">
          <a:extLst>
            <a:ext uri="{FF2B5EF4-FFF2-40B4-BE49-F238E27FC236}">
              <a16:creationId xmlns:a16="http://schemas.microsoft.com/office/drawing/2014/main" id="{EFF1E5F8-DE8F-4036-933A-9566A6B030FE}"/>
            </a:ext>
          </a:extLst>
        </xdr:cNvPr>
        <xdr:cNvSpPr/>
      </xdr:nvSpPr>
      <xdr:spPr>
        <a:xfrm>
          <a:off x="7839075" y="13753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17526</xdr:rowOff>
    </xdr:from>
    <xdr:to>
      <xdr:col>50</xdr:col>
      <xdr:colOff>114300</xdr:colOff>
      <xdr:row>85</xdr:row>
      <xdr:rowOff>24385</xdr:rowOff>
    </xdr:to>
    <xdr:cxnSp macro="">
      <xdr:nvCxnSpPr>
        <xdr:cNvPr id="265" name="直線コネクタ 264">
          <a:extLst>
            <a:ext uri="{FF2B5EF4-FFF2-40B4-BE49-F238E27FC236}">
              <a16:creationId xmlns:a16="http://schemas.microsoft.com/office/drawing/2014/main" id="{2539740D-6FEC-49B6-9C9D-68CEABA03A14}"/>
            </a:ext>
          </a:extLst>
        </xdr:cNvPr>
        <xdr:cNvCxnSpPr/>
      </xdr:nvCxnSpPr>
      <xdr:spPr>
        <a:xfrm flipV="1">
          <a:off x="7886700" y="13790676"/>
          <a:ext cx="800100"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149606</xdr:rowOff>
    </xdr:from>
    <xdr:to>
      <xdr:col>41</xdr:col>
      <xdr:colOff>101600</xdr:colOff>
      <xdr:row>85</xdr:row>
      <xdr:rowOff>79756</xdr:rowOff>
    </xdr:to>
    <xdr:sp macro="" textlink="">
      <xdr:nvSpPr>
        <xdr:cNvPr id="266" name="楕円 265">
          <a:extLst>
            <a:ext uri="{FF2B5EF4-FFF2-40B4-BE49-F238E27FC236}">
              <a16:creationId xmlns:a16="http://schemas.microsoft.com/office/drawing/2014/main" id="{B4EE4F47-69AE-48DE-A1A1-9C6E9F0448EE}"/>
            </a:ext>
          </a:extLst>
        </xdr:cNvPr>
        <xdr:cNvSpPr/>
      </xdr:nvSpPr>
      <xdr:spPr>
        <a:xfrm>
          <a:off x="7029450" y="137608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24385</xdr:rowOff>
    </xdr:from>
    <xdr:to>
      <xdr:col>45</xdr:col>
      <xdr:colOff>177800</xdr:colOff>
      <xdr:row>85</xdr:row>
      <xdr:rowOff>28956</xdr:rowOff>
    </xdr:to>
    <xdr:cxnSp macro="">
      <xdr:nvCxnSpPr>
        <xdr:cNvPr id="267" name="直線コネクタ 266">
          <a:extLst>
            <a:ext uri="{FF2B5EF4-FFF2-40B4-BE49-F238E27FC236}">
              <a16:creationId xmlns:a16="http://schemas.microsoft.com/office/drawing/2014/main" id="{0C0B29E5-E3B0-4A8D-BB94-AF60C53A4871}"/>
            </a:ext>
          </a:extLst>
        </xdr:cNvPr>
        <xdr:cNvCxnSpPr/>
      </xdr:nvCxnSpPr>
      <xdr:spPr>
        <a:xfrm flipV="1">
          <a:off x="7077075" y="1380071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154178</xdr:rowOff>
    </xdr:from>
    <xdr:to>
      <xdr:col>36</xdr:col>
      <xdr:colOff>165100</xdr:colOff>
      <xdr:row>85</xdr:row>
      <xdr:rowOff>84328</xdr:rowOff>
    </xdr:to>
    <xdr:sp macro="" textlink="">
      <xdr:nvSpPr>
        <xdr:cNvPr id="268" name="楕円 267">
          <a:extLst>
            <a:ext uri="{FF2B5EF4-FFF2-40B4-BE49-F238E27FC236}">
              <a16:creationId xmlns:a16="http://schemas.microsoft.com/office/drawing/2014/main" id="{A76D985C-DA65-40B2-8DEE-2B3FC55E63D8}"/>
            </a:ext>
          </a:extLst>
        </xdr:cNvPr>
        <xdr:cNvSpPr/>
      </xdr:nvSpPr>
      <xdr:spPr>
        <a:xfrm>
          <a:off x="6238875" y="137654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28956</xdr:rowOff>
    </xdr:from>
    <xdr:to>
      <xdr:col>41</xdr:col>
      <xdr:colOff>50800</xdr:colOff>
      <xdr:row>85</xdr:row>
      <xdr:rowOff>33528</xdr:rowOff>
    </xdr:to>
    <xdr:cxnSp macro="">
      <xdr:nvCxnSpPr>
        <xdr:cNvPr id="269" name="直線コネクタ 268">
          <a:extLst>
            <a:ext uri="{FF2B5EF4-FFF2-40B4-BE49-F238E27FC236}">
              <a16:creationId xmlns:a16="http://schemas.microsoft.com/office/drawing/2014/main" id="{F6C8B5A8-3A08-486A-852B-CC64904AF6B0}"/>
            </a:ext>
          </a:extLst>
        </xdr:cNvPr>
        <xdr:cNvCxnSpPr/>
      </xdr:nvCxnSpPr>
      <xdr:spPr>
        <a:xfrm flipV="1">
          <a:off x="6286500" y="13798931"/>
          <a:ext cx="7905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63264</xdr:rowOff>
    </xdr:from>
    <xdr:ext cx="469744" cy="259045"/>
    <xdr:sp macro="" textlink="">
      <xdr:nvSpPr>
        <xdr:cNvPr id="270" name="n_1aveValue【福祉施設】&#10;一人当たり面積">
          <a:extLst>
            <a:ext uri="{FF2B5EF4-FFF2-40B4-BE49-F238E27FC236}">
              <a16:creationId xmlns:a16="http://schemas.microsoft.com/office/drawing/2014/main" id="{94DEADE1-38D7-4007-B3F4-F8825D91D2AE}"/>
            </a:ext>
          </a:extLst>
        </xdr:cNvPr>
        <xdr:cNvSpPr txBox="1"/>
      </xdr:nvSpPr>
      <xdr:spPr>
        <a:xfrm>
          <a:off x="8458277" y="1383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67835</xdr:rowOff>
    </xdr:from>
    <xdr:ext cx="469744" cy="259045"/>
    <xdr:sp macro="" textlink="">
      <xdr:nvSpPr>
        <xdr:cNvPr id="271" name="n_2aveValue【福祉施設】&#10;一人当たり面積">
          <a:extLst>
            <a:ext uri="{FF2B5EF4-FFF2-40B4-BE49-F238E27FC236}">
              <a16:creationId xmlns:a16="http://schemas.microsoft.com/office/drawing/2014/main" id="{A2BCF44F-3C5A-4006-A4F8-6A4DB04A7A06}"/>
            </a:ext>
          </a:extLst>
        </xdr:cNvPr>
        <xdr:cNvSpPr txBox="1"/>
      </xdr:nvSpPr>
      <xdr:spPr>
        <a:xfrm>
          <a:off x="7677227" y="1383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2" name="n_3aveValue【福祉施設】&#10;一人当たり面積">
          <a:extLst>
            <a:ext uri="{FF2B5EF4-FFF2-40B4-BE49-F238E27FC236}">
              <a16:creationId xmlns:a16="http://schemas.microsoft.com/office/drawing/2014/main" id="{B63B0F68-33B1-4AAA-8E18-7669FD07275F}"/>
            </a:ext>
          </a:extLst>
        </xdr:cNvPr>
        <xdr:cNvSpPr txBox="1"/>
      </xdr:nvSpPr>
      <xdr:spPr>
        <a:xfrm>
          <a:off x="6867602" y="1353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101364</xdr:rowOff>
    </xdr:from>
    <xdr:ext cx="469744" cy="259045"/>
    <xdr:sp macro="" textlink="">
      <xdr:nvSpPr>
        <xdr:cNvPr id="273" name="n_4aveValue【福祉施設】&#10;一人当たり面積">
          <a:extLst>
            <a:ext uri="{FF2B5EF4-FFF2-40B4-BE49-F238E27FC236}">
              <a16:creationId xmlns:a16="http://schemas.microsoft.com/office/drawing/2014/main" id="{46067125-97AF-4624-9817-CD1125C71DDC}"/>
            </a:ext>
          </a:extLst>
        </xdr:cNvPr>
        <xdr:cNvSpPr txBox="1"/>
      </xdr:nvSpPr>
      <xdr:spPr>
        <a:xfrm>
          <a:off x="6067502" y="1387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84853</xdr:rowOff>
    </xdr:from>
    <xdr:ext cx="469744" cy="259045"/>
    <xdr:sp macro="" textlink="">
      <xdr:nvSpPr>
        <xdr:cNvPr id="274" name="n_1mainValue【福祉施設】&#10;一人当たり面積">
          <a:extLst>
            <a:ext uri="{FF2B5EF4-FFF2-40B4-BE49-F238E27FC236}">
              <a16:creationId xmlns:a16="http://schemas.microsoft.com/office/drawing/2014/main" id="{D97918C7-FAF1-415C-AB77-F08AFDD06A30}"/>
            </a:ext>
          </a:extLst>
        </xdr:cNvPr>
        <xdr:cNvSpPr txBox="1"/>
      </xdr:nvSpPr>
      <xdr:spPr>
        <a:xfrm>
          <a:off x="8458277" y="1353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91712</xdr:rowOff>
    </xdr:from>
    <xdr:ext cx="469744" cy="259045"/>
    <xdr:sp macro="" textlink="">
      <xdr:nvSpPr>
        <xdr:cNvPr id="275" name="n_2mainValue【福祉施設】&#10;一人当たり面積">
          <a:extLst>
            <a:ext uri="{FF2B5EF4-FFF2-40B4-BE49-F238E27FC236}">
              <a16:creationId xmlns:a16="http://schemas.microsoft.com/office/drawing/2014/main" id="{AD1C99BC-762F-424B-B852-91180B0FACD6}"/>
            </a:ext>
          </a:extLst>
        </xdr:cNvPr>
        <xdr:cNvSpPr txBox="1"/>
      </xdr:nvSpPr>
      <xdr:spPr>
        <a:xfrm>
          <a:off x="7677227" y="1353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70883</xdr:rowOff>
    </xdr:from>
    <xdr:ext cx="469744" cy="259045"/>
    <xdr:sp macro="" textlink="">
      <xdr:nvSpPr>
        <xdr:cNvPr id="276" name="n_3mainValue【福祉施設】&#10;一人当たり面積">
          <a:extLst>
            <a:ext uri="{FF2B5EF4-FFF2-40B4-BE49-F238E27FC236}">
              <a16:creationId xmlns:a16="http://schemas.microsoft.com/office/drawing/2014/main" id="{A19E4D6C-5051-4474-B850-E2A4A5D56CCE}"/>
            </a:ext>
          </a:extLst>
        </xdr:cNvPr>
        <xdr:cNvSpPr txBox="1"/>
      </xdr:nvSpPr>
      <xdr:spPr>
        <a:xfrm>
          <a:off x="6867602" y="1384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100855</xdr:rowOff>
    </xdr:from>
    <xdr:ext cx="469744" cy="259045"/>
    <xdr:sp macro="" textlink="">
      <xdr:nvSpPr>
        <xdr:cNvPr id="277" name="n_4mainValue【福祉施設】&#10;一人当たり面積">
          <a:extLst>
            <a:ext uri="{FF2B5EF4-FFF2-40B4-BE49-F238E27FC236}">
              <a16:creationId xmlns:a16="http://schemas.microsoft.com/office/drawing/2014/main" id="{87F4A2E0-4DAA-4834-A313-4F2EB6FC38BB}"/>
            </a:ext>
          </a:extLst>
        </xdr:cNvPr>
        <xdr:cNvSpPr txBox="1"/>
      </xdr:nvSpPr>
      <xdr:spPr>
        <a:xfrm>
          <a:off x="6067502" y="1355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5DB715B3-321C-4212-BC02-C18B20351FA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5F51DEA4-A5CB-44E3-91F6-3AD8ECFECD2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6E995725-B18A-4B09-8276-F7688AEB453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4F714B54-FD25-4449-8AA5-975EC6A1FE80}"/>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9DBBCB77-9F7C-45C6-BE0D-EF069B81099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FBFA7D14-1926-4DBC-B4F8-C4454A73DF6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29E9E29E-63DF-4F36-8599-8245AF3F214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9B54B030-68DD-4CC0-A523-441FFF7DBD1A}"/>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646925CE-EF36-4835-A9A0-318C7E5383E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668E26E4-45D3-4813-9163-96E34791960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32A9D2DE-F99F-49E4-8DE0-DC8335EA03A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B785C2F7-E78F-4985-B7FF-F7EE94F8101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8452F0E0-F7FF-4FF0-A52E-0012CFDC58E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96757F61-ABC5-4A23-9A07-09A61443ED9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4E9A3B8E-B0ED-444D-8B56-94C83328753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723861AD-9BB2-4B5A-9CBD-359600EBE820}"/>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513F65B8-B43D-4B90-B73A-B1D3232446A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42382A84-0AE5-4A41-BFBA-5292FC446C0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EE5007E3-437A-4793-9C8B-8C68EA3E70E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CE13C40E-1A6B-41A7-BAD2-572D60CB04C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8FFD4CF0-64DE-4828-9DB8-0C802762654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319264A9-0775-4120-964C-A6B1BB6A8CF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28C6889F-45A3-4E00-A0E4-A5E9B50919C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AF1A3B73-7A04-47D9-840D-C053C43CCAE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1B47CCD7-C649-4B84-9332-85B94111D64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8E55FE1A-8656-4FA3-8025-1251EE82539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ABA5418B-D962-405C-BB46-FA20A64B57C0}"/>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a:extLst>
            <a:ext uri="{FF2B5EF4-FFF2-40B4-BE49-F238E27FC236}">
              <a16:creationId xmlns:a16="http://schemas.microsoft.com/office/drawing/2014/main" id="{36184765-2083-435E-B839-291AF40F092B}"/>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a:extLst>
            <a:ext uri="{FF2B5EF4-FFF2-40B4-BE49-F238E27FC236}">
              <a16:creationId xmlns:a16="http://schemas.microsoft.com/office/drawing/2014/main" id="{F9FE29A4-7BBB-4DAA-AF52-4F06363632F7}"/>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a:extLst>
            <a:ext uri="{FF2B5EF4-FFF2-40B4-BE49-F238E27FC236}">
              <a16:creationId xmlns:a16="http://schemas.microsoft.com/office/drawing/2014/main" id="{D204FACB-7EC9-4143-A82D-AE645D0B148E}"/>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a:extLst>
            <a:ext uri="{FF2B5EF4-FFF2-40B4-BE49-F238E27FC236}">
              <a16:creationId xmlns:a16="http://schemas.microsoft.com/office/drawing/2014/main" id="{7EAB1889-1B82-4536-9DD1-7C1B59A5B2A2}"/>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a:extLst>
            <a:ext uri="{FF2B5EF4-FFF2-40B4-BE49-F238E27FC236}">
              <a16:creationId xmlns:a16="http://schemas.microsoft.com/office/drawing/2014/main" id="{2B2B48F1-C76E-4756-B70A-9071F2CA771F}"/>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a:extLst>
            <a:ext uri="{FF2B5EF4-FFF2-40B4-BE49-F238E27FC236}">
              <a16:creationId xmlns:a16="http://schemas.microsoft.com/office/drawing/2014/main" id="{C35119A0-9164-40B5-9C05-BFDF0620B4B2}"/>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a:extLst>
            <a:ext uri="{FF2B5EF4-FFF2-40B4-BE49-F238E27FC236}">
              <a16:creationId xmlns:a16="http://schemas.microsoft.com/office/drawing/2014/main" id="{958BAA0F-6FDA-4625-B8FD-8A0141890AAB}"/>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a:extLst>
            <a:ext uri="{FF2B5EF4-FFF2-40B4-BE49-F238E27FC236}">
              <a16:creationId xmlns:a16="http://schemas.microsoft.com/office/drawing/2014/main" id="{4CB82E3D-F2E2-48FE-8273-4DD062F1AE53}"/>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a:extLst>
            <a:ext uri="{FF2B5EF4-FFF2-40B4-BE49-F238E27FC236}">
              <a16:creationId xmlns:a16="http://schemas.microsoft.com/office/drawing/2014/main" id="{2A89B3D1-EE09-4ADE-9BBC-64D18DC77937}"/>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a:extLst>
            <a:ext uri="{FF2B5EF4-FFF2-40B4-BE49-F238E27FC236}">
              <a16:creationId xmlns:a16="http://schemas.microsoft.com/office/drawing/2014/main" id="{1BD578D4-6945-4F12-9D39-81F1FC281375}"/>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a:extLst>
            <a:ext uri="{FF2B5EF4-FFF2-40B4-BE49-F238E27FC236}">
              <a16:creationId xmlns:a16="http://schemas.microsoft.com/office/drawing/2014/main" id="{72642FD9-4CC8-4008-83F8-5433FC59C8E5}"/>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a:extLst>
            <a:ext uri="{FF2B5EF4-FFF2-40B4-BE49-F238E27FC236}">
              <a16:creationId xmlns:a16="http://schemas.microsoft.com/office/drawing/2014/main" id="{DE2BD04D-687F-483E-89F2-5447F6222BA5}"/>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8816EA8A-9A62-47BD-9D5D-CC9193C65A8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191199C4-C7EE-4888-B518-AA1BE8B2500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19" name="直線コネクタ 318">
          <a:extLst>
            <a:ext uri="{FF2B5EF4-FFF2-40B4-BE49-F238E27FC236}">
              <a16:creationId xmlns:a16="http://schemas.microsoft.com/office/drawing/2014/main" id="{787CA518-F35A-4375-B33B-35880D354DAE}"/>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一般廃棄物処理施設】&#10;有形固定資産減価償却率最小値テキスト">
          <a:extLst>
            <a:ext uri="{FF2B5EF4-FFF2-40B4-BE49-F238E27FC236}">
              <a16:creationId xmlns:a16="http://schemas.microsoft.com/office/drawing/2014/main" id="{9DB1B013-9F9F-4C9C-9D82-D9220D3BA391}"/>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a:extLst>
            <a:ext uri="{FF2B5EF4-FFF2-40B4-BE49-F238E27FC236}">
              <a16:creationId xmlns:a16="http://schemas.microsoft.com/office/drawing/2014/main" id="{FA893A97-4AB6-466C-96FE-E95348CE5EE5}"/>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22" name="【一般廃棄物処理施設】&#10;有形固定資産減価償却率最大値テキスト">
          <a:extLst>
            <a:ext uri="{FF2B5EF4-FFF2-40B4-BE49-F238E27FC236}">
              <a16:creationId xmlns:a16="http://schemas.microsoft.com/office/drawing/2014/main" id="{DC64B433-E7AB-4364-96AA-1A0C478F53E3}"/>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23" name="直線コネクタ 322">
          <a:extLst>
            <a:ext uri="{FF2B5EF4-FFF2-40B4-BE49-F238E27FC236}">
              <a16:creationId xmlns:a16="http://schemas.microsoft.com/office/drawing/2014/main" id="{E60921A1-D1F0-45D3-B4B9-2FE970D5F2B5}"/>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802BA6CB-A38A-4A38-9348-5B227D4FE616}"/>
            </a:ext>
          </a:extLst>
        </xdr:cNvPr>
        <xdr:cNvSpPr txBox="1"/>
      </xdr:nvSpPr>
      <xdr:spPr>
        <a:xfrm>
          <a:off x="14735175" y="5744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325" name="フローチャート: 判断 324">
          <a:extLst>
            <a:ext uri="{FF2B5EF4-FFF2-40B4-BE49-F238E27FC236}">
              <a16:creationId xmlns:a16="http://schemas.microsoft.com/office/drawing/2014/main" id="{A9AE7060-5D74-4CAB-A3D9-57F36F9BF7C9}"/>
            </a:ext>
          </a:extLst>
        </xdr:cNvPr>
        <xdr:cNvSpPr/>
      </xdr:nvSpPr>
      <xdr:spPr>
        <a:xfrm>
          <a:off x="14649450" y="5883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326" name="フローチャート: 判断 325">
          <a:extLst>
            <a:ext uri="{FF2B5EF4-FFF2-40B4-BE49-F238E27FC236}">
              <a16:creationId xmlns:a16="http://schemas.microsoft.com/office/drawing/2014/main" id="{4FCA5AAF-45BA-46CB-A9D7-8568F92B6D16}"/>
            </a:ext>
          </a:extLst>
        </xdr:cNvPr>
        <xdr:cNvSpPr/>
      </xdr:nvSpPr>
      <xdr:spPr>
        <a:xfrm>
          <a:off x="13887450" y="616485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327" name="フローチャート: 判断 326">
          <a:extLst>
            <a:ext uri="{FF2B5EF4-FFF2-40B4-BE49-F238E27FC236}">
              <a16:creationId xmlns:a16="http://schemas.microsoft.com/office/drawing/2014/main" id="{868CF0B7-7412-40B7-B145-F2FA7C8902B7}"/>
            </a:ext>
          </a:extLst>
        </xdr:cNvPr>
        <xdr:cNvSpPr/>
      </xdr:nvSpPr>
      <xdr:spPr>
        <a:xfrm>
          <a:off x="13096875" y="61799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28" name="フローチャート: 判断 327">
          <a:extLst>
            <a:ext uri="{FF2B5EF4-FFF2-40B4-BE49-F238E27FC236}">
              <a16:creationId xmlns:a16="http://schemas.microsoft.com/office/drawing/2014/main" id="{56D05545-588F-484B-ADA1-22A82610658F}"/>
            </a:ext>
          </a:extLst>
        </xdr:cNvPr>
        <xdr:cNvSpPr/>
      </xdr:nvSpPr>
      <xdr:spPr>
        <a:xfrm>
          <a:off x="12296775" y="61518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329" name="フローチャート: 判断 328">
          <a:extLst>
            <a:ext uri="{FF2B5EF4-FFF2-40B4-BE49-F238E27FC236}">
              <a16:creationId xmlns:a16="http://schemas.microsoft.com/office/drawing/2014/main" id="{FF90C460-167A-4E64-B57A-1381DBE39C05}"/>
            </a:ext>
          </a:extLst>
        </xdr:cNvPr>
        <xdr:cNvSpPr/>
      </xdr:nvSpPr>
      <xdr:spPr>
        <a:xfrm>
          <a:off x="114871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978800AF-6134-4D0F-A084-C4D0BC3CFB6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E879963F-C409-40C9-9A1A-FE54D327547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95AC39E-3E4A-4DE6-ABB5-7A3218CF1CB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F6491578-820D-41EE-B387-808435C26E1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FEBEE6D-F3F5-483E-AAD0-309DB135AD7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23767</xdr:rowOff>
    </xdr:from>
    <xdr:to>
      <xdr:col>85</xdr:col>
      <xdr:colOff>177800</xdr:colOff>
      <xdr:row>37</xdr:row>
      <xdr:rowOff>125367</xdr:rowOff>
    </xdr:to>
    <xdr:sp macro="" textlink="">
      <xdr:nvSpPr>
        <xdr:cNvPr id="335" name="楕円 334">
          <a:extLst>
            <a:ext uri="{FF2B5EF4-FFF2-40B4-BE49-F238E27FC236}">
              <a16:creationId xmlns:a16="http://schemas.microsoft.com/office/drawing/2014/main" id="{8D34B702-B4FB-431B-A780-5681DD2DD4A5}"/>
            </a:ext>
          </a:extLst>
        </xdr:cNvPr>
        <xdr:cNvSpPr/>
      </xdr:nvSpPr>
      <xdr:spPr>
        <a:xfrm>
          <a:off x="14649450" y="60276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2194</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24B3B8EB-7511-4BBE-BB47-E20E9951C4F0}"/>
            </a:ext>
          </a:extLst>
        </xdr:cNvPr>
        <xdr:cNvSpPr txBox="1"/>
      </xdr:nvSpPr>
      <xdr:spPr>
        <a:xfrm>
          <a:off x="14735175" y="6002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87449</xdr:rowOff>
    </xdr:from>
    <xdr:to>
      <xdr:col>81</xdr:col>
      <xdr:colOff>101600</xdr:colOff>
      <xdr:row>37</xdr:row>
      <xdr:rowOff>17599</xdr:rowOff>
    </xdr:to>
    <xdr:sp macro="" textlink="">
      <xdr:nvSpPr>
        <xdr:cNvPr id="337" name="楕円 336">
          <a:extLst>
            <a:ext uri="{FF2B5EF4-FFF2-40B4-BE49-F238E27FC236}">
              <a16:creationId xmlns:a16="http://schemas.microsoft.com/office/drawing/2014/main" id="{8BC2D11F-C16F-41EF-81A8-69C4572255AF}"/>
            </a:ext>
          </a:extLst>
        </xdr:cNvPr>
        <xdr:cNvSpPr/>
      </xdr:nvSpPr>
      <xdr:spPr>
        <a:xfrm>
          <a:off x="13887450" y="59230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138249</xdr:rowOff>
    </xdr:from>
    <xdr:to>
      <xdr:col>85</xdr:col>
      <xdr:colOff>127000</xdr:colOff>
      <xdr:row>37</xdr:row>
      <xdr:rowOff>74567</xdr:rowOff>
    </xdr:to>
    <xdr:cxnSp macro="">
      <xdr:nvCxnSpPr>
        <xdr:cNvPr id="338" name="直線コネクタ 337">
          <a:extLst>
            <a:ext uri="{FF2B5EF4-FFF2-40B4-BE49-F238E27FC236}">
              <a16:creationId xmlns:a16="http://schemas.microsoft.com/office/drawing/2014/main" id="{B1A573D6-197B-4826-9E5F-21128CC0AD34}"/>
            </a:ext>
          </a:extLst>
        </xdr:cNvPr>
        <xdr:cNvCxnSpPr/>
      </xdr:nvCxnSpPr>
      <xdr:spPr>
        <a:xfrm>
          <a:off x="13935075" y="5980249"/>
          <a:ext cx="762000" cy="9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15603</xdr:rowOff>
    </xdr:from>
    <xdr:to>
      <xdr:col>76</xdr:col>
      <xdr:colOff>165100</xdr:colOff>
      <xdr:row>36</xdr:row>
      <xdr:rowOff>117203</xdr:rowOff>
    </xdr:to>
    <xdr:sp macro="" textlink="">
      <xdr:nvSpPr>
        <xdr:cNvPr id="339" name="楕円 338">
          <a:extLst>
            <a:ext uri="{FF2B5EF4-FFF2-40B4-BE49-F238E27FC236}">
              <a16:creationId xmlns:a16="http://schemas.microsoft.com/office/drawing/2014/main" id="{27F17D81-7E94-43A3-8A0D-DD9ADF1CD570}"/>
            </a:ext>
          </a:extLst>
        </xdr:cNvPr>
        <xdr:cNvSpPr/>
      </xdr:nvSpPr>
      <xdr:spPr>
        <a:xfrm>
          <a:off x="13096875" y="585125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66403</xdr:rowOff>
    </xdr:from>
    <xdr:to>
      <xdr:col>81</xdr:col>
      <xdr:colOff>50800</xdr:colOff>
      <xdr:row>36</xdr:row>
      <xdr:rowOff>138249</xdr:rowOff>
    </xdr:to>
    <xdr:cxnSp macro="">
      <xdr:nvCxnSpPr>
        <xdr:cNvPr id="340" name="直線コネクタ 339">
          <a:extLst>
            <a:ext uri="{FF2B5EF4-FFF2-40B4-BE49-F238E27FC236}">
              <a16:creationId xmlns:a16="http://schemas.microsoft.com/office/drawing/2014/main" id="{4E6631F9-65F1-411F-8A69-7408237298F9}"/>
            </a:ext>
          </a:extLst>
        </xdr:cNvPr>
        <xdr:cNvCxnSpPr/>
      </xdr:nvCxnSpPr>
      <xdr:spPr>
        <a:xfrm>
          <a:off x="13144500" y="5908403"/>
          <a:ext cx="790575"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80917</xdr:rowOff>
    </xdr:from>
    <xdr:to>
      <xdr:col>72</xdr:col>
      <xdr:colOff>38100</xdr:colOff>
      <xdr:row>36</xdr:row>
      <xdr:rowOff>11067</xdr:rowOff>
    </xdr:to>
    <xdr:sp macro="" textlink="">
      <xdr:nvSpPr>
        <xdr:cNvPr id="341" name="楕円 340">
          <a:extLst>
            <a:ext uri="{FF2B5EF4-FFF2-40B4-BE49-F238E27FC236}">
              <a16:creationId xmlns:a16="http://schemas.microsoft.com/office/drawing/2014/main" id="{7B9D8690-F035-4C8E-BBC4-FFBC6FF188EB}"/>
            </a:ext>
          </a:extLst>
        </xdr:cNvPr>
        <xdr:cNvSpPr/>
      </xdr:nvSpPr>
      <xdr:spPr>
        <a:xfrm>
          <a:off x="12296775" y="576099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131717</xdr:rowOff>
    </xdr:from>
    <xdr:to>
      <xdr:col>76</xdr:col>
      <xdr:colOff>114300</xdr:colOff>
      <xdr:row>36</xdr:row>
      <xdr:rowOff>66403</xdr:rowOff>
    </xdr:to>
    <xdr:cxnSp macro="">
      <xdr:nvCxnSpPr>
        <xdr:cNvPr id="342" name="直線コネクタ 341">
          <a:extLst>
            <a:ext uri="{FF2B5EF4-FFF2-40B4-BE49-F238E27FC236}">
              <a16:creationId xmlns:a16="http://schemas.microsoft.com/office/drawing/2014/main" id="{BCC66C25-3635-4DF2-9A20-561A51BFE0CA}"/>
            </a:ext>
          </a:extLst>
        </xdr:cNvPr>
        <xdr:cNvCxnSpPr/>
      </xdr:nvCxnSpPr>
      <xdr:spPr>
        <a:xfrm>
          <a:off x="12344400" y="5808617"/>
          <a:ext cx="800100" cy="9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146231</xdr:rowOff>
    </xdr:from>
    <xdr:to>
      <xdr:col>67</xdr:col>
      <xdr:colOff>101600</xdr:colOff>
      <xdr:row>35</xdr:row>
      <xdr:rowOff>76381</xdr:rowOff>
    </xdr:to>
    <xdr:sp macro="" textlink="">
      <xdr:nvSpPr>
        <xdr:cNvPr id="343" name="楕円 342">
          <a:extLst>
            <a:ext uri="{FF2B5EF4-FFF2-40B4-BE49-F238E27FC236}">
              <a16:creationId xmlns:a16="http://schemas.microsoft.com/office/drawing/2014/main" id="{278A067B-78F5-41E9-AE51-2576CA62DF50}"/>
            </a:ext>
          </a:extLst>
        </xdr:cNvPr>
        <xdr:cNvSpPr/>
      </xdr:nvSpPr>
      <xdr:spPr>
        <a:xfrm>
          <a:off x="11487150" y="56580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25581</xdr:rowOff>
    </xdr:from>
    <xdr:to>
      <xdr:col>71</xdr:col>
      <xdr:colOff>177800</xdr:colOff>
      <xdr:row>35</xdr:row>
      <xdr:rowOff>131717</xdr:rowOff>
    </xdr:to>
    <xdr:cxnSp macro="">
      <xdr:nvCxnSpPr>
        <xdr:cNvPr id="344" name="直線コネクタ 343">
          <a:extLst>
            <a:ext uri="{FF2B5EF4-FFF2-40B4-BE49-F238E27FC236}">
              <a16:creationId xmlns:a16="http://schemas.microsoft.com/office/drawing/2014/main" id="{D6319DB4-C2B4-46C6-AC68-E670E98B116C}"/>
            </a:ext>
          </a:extLst>
        </xdr:cNvPr>
        <xdr:cNvCxnSpPr/>
      </xdr:nvCxnSpPr>
      <xdr:spPr>
        <a:xfrm>
          <a:off x="11534775" y="5705656"/>
          <a:ext cx="809625" cy="10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15AC961D-C44D-4AB7-9D13-FBB134149538}"/>
            </a:ext>
          </a:extLst>
        </xdr:cNvPr>
        <xdr:cNvSpPr txBox="1"/>
      </xdr:nvSpPr>
      <xdr:spPr>
        <a:xfrm>
          <a:off x="13745219" y="6248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759BB57D-09D5-45BA-8D4C-DFAE0C6ECF30}"/>
            </a:ext>
          </a:extLst>
        </xdr:cNvPr>
        <xdr:cNvSpPr txBox="1"/>
      </xdr:nvSpPr>
      <xdr:spPr>
        <a:xfrm>
          <a:off x="12964169" y="626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B7EEFAFD-05CD-477D-B5E2-6544FA6E8205}"/>
            </a:ext>
          </a:extLst>
        </xdr:cNvPr>
        <xdr:cNvSpPr txBox="1"/>
      </xdr:nvSpPr>
      <xdr:spPr>
        <a:xfrm>
          <a:off x="12164069"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51A56179-0897-4D09-B622-FE902508AF2A}"/>
            </a:ext>
          </a:extLst>
        </xdr:cNvPr>
        <xdr:cNvSpPr txBox="1"/>
      </xdr:nvSpPr>
      <xdr:spPr>
        <a:xfrm>
          <a:off x="11354444" y="630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34126</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8B384891-4C8B-4487-B46D-121830F96602}"/>
            </a:ext>
          </a:extLst>
        </xdr:cNvPr>
        <xdr:cNvSpPr txBox="1"/>
      </xdr:nvSpPr>
      <xdr:spPr>
        <a:xfrm>
          <a:off x="13745219" y="5707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133730</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FAF9F92B-7CC5-44FF-B870-AB343640015D}"/>
            </a:ext>
          </a:extLst>
        </xdr:cNvPr>
        <xdr:cNvSpPr txBox="1"/>
      </xdr:nvSpPr>
      <xdr:spPr>
        <a:xfrm>
          <a:off x="12964169" y="5648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27594</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62D9071B-3B91-41B3-BAA7-2A2827FC8D6B}"/>
            </a:ext>
          </a:extLst>
        </xdr:cNvPr>
        <xdr:cNvSpPr txBox="1"/>
      </xdr:nvSpPr>
      <xdr:spPr>
        <a:xfrm>
          <a:off x="12164069" y="5545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92908</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1DD69519-575F-47AA-9788-DABE87D9BAAC}"/>
            </a:ext>
          </a:extLst>
        </xdr:cNvPr>
        <xdr:cNvSpPr txBox="1"/>
      </xdr:nvSpPr>
      <xdr:spPr>
        <a:xfrm>
          <a:off x="11354444" y="5445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44F3C864-D7F3-46E6-B08E-BC43E11170E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7BD25088-CC07-46D0-A8D1-D702C1CBC07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B0DC5E0E-0A8F-4CB7-9C7B-4F5678AF132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BEB6B15C-D396-46F3-976F-B16659B62F3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53858329-AF3C-4050-8129-E719EE5EAAD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5F81D88A-FE06-4AC0-875D-3A60253C1EF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67F542E0-AD33-4346-98E1-7E2EC61A58A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7940F1B5-E3AF-497C-9A37-87BC2E4ADF53}"/>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48C9BB10-4233-4CFE-B37C-B20C187B77F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FBCE90F8-B54D-40A5-849C-327A1303268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0280D68C-7BD2-43EB-903A-795DAD9645FC}"/>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a:extLst>
            <a:ext uri="{FF2B5EF4-FFF2-40B4-BE49-F238E27FC236}">
              <a16:creationId xmlns:a16="http://schemas.microsoft.com/office/drawing/2014/main" id="{CAEA68A4-13F9-4430-B90F-89C766AFFB81}"/>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5578DCF0-4574-490A-9B86-0D5BFD2451E3}"/>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366" name="テキスト ボックス 365">
          <a:extLst>
            <a:ext uri="{FF2B5EF4-FFF2-40B4-BE49-F238E27FC236}">
              <a16:creationId xmlns:a16="http://schemas.microsoft.com/office/drawing/2014/main" id="{C58B7542-27F2-4239-BD31-AE08FB9EC596}"/>
            </a:ext>
          </a:extLst>
        </xdr:cNvPr>
        <xdr:cNvSpPr txBox="1"/>
      </xdr:nvSpPr>
      <xdr:spPr>
        <a:xfrm>
          <a:off x="15849828" y="63506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18FD7C1A-8BF2-4446-98D6-C9341E53DD13}"/>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68" name="テキスト ボックス 367">
          <a:extLst>
            <a:ext uri="{FF2B5EF4-FFF2-40B4-BE49-F238E27FC236}">
              <a16:creationId xmlns:a16="http://schemas.microsoft.com/office/drawing/2014/main" id="{61AF640D-74F8-4361-83C6-B86A8EB354DF}"/>
            </a:ext>
          </a:extLst>
        </xdr:cNvPr>
        <xdr:cNvSpPr txBox="1"/>
      </xdr:nvSpPr>
      <xdr:spPr>
        <a:xfrm>
          <a:off x="15849828" y="5998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4EFC54B4-DA50-4F63-9071-CEF71E0514B2}"/>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370" name="テキスト ボックス 369">
          <a:extLst>
            <a:ext uri="{FF2B5EF4-FFF2-40B4-BE49-F238E27FC236}">
              <a16:creationId xmlns:a16="http://schemas.microsoft.com/office/drawing/2014/main" id="{0D2B7380-E091-4462-9BB0-6BCFE7508D08}"/>
            </a:ext>
          </a:extLst>
        </xdr:cNvPr>
        <xdr:cNvSpPr txBox="1"/>
      </xdr:nvSpPr>
      <xdr:spPr>
        <a:xfrm>
          <a:off x="15849828" y="5636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4A3E5EA2-8D9F-42C0-8A5D-F4891EC47338}"/>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72" name="テキスト ボックス 371">
          <a:extLst>
            <a:ext uri="{FF2B5EF4-FFF2-40B4-BE49-F238E27FC236}">
              <a16:creationId xmlns:a16="http://schemas.microsoft.com/office/drawing/2014/main" id="{24B575BE-1F0B-46B6-BDB6-90C1864C27FB}"/>
            </a:ext>
          </a:extLst>
        </xdr:cNvPr>
        <xdr:cNvSpPr txBox="1"/>
      </xdr:nvSpPr>
      <xdr:spPr>
        <a:xfrm>
          <a:off x="15849828"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B1BCCB00-F3C9-4A52-97D9-4ABAB1773FD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374" name="テキスト ボックス 373">
          <a:extLst>
            <a:ext uri="{FF2B5EF4-FFF2-40B4-BE49-F238E27FC236}">
              <a16:creationId xmlns:a16="http://schemas.microsoft.com/office/drawing/2014/main" id="{4B9AF75D-C720-4686-B564-9D0E568555A3}"/>
            </a:ext>
          </a:extLst>
        </xdr:cNvPr>
        <xdr:cNvSpPr txBox="1"/>
      </xdr:nvSpPr>
      <xdr:spPr>
        <a:xfrm>
          <a:off x="15782533" y="49123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84AA23FE-D88A-47E8-8639-C73A1ED382B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376" name="直線コネクタ 375">
          <a:extLst>
            <a:ext uri="{FF2B5EF4-FFF2-40B4-BE49-F238E27FC236}">
              <a16:creationId xmlns:a16="http://schemas.microsoft.com/office/drawing/2014/main" id="{D5179366-BD3F-4E3C-9C47-28426513D5AB}"/>
            </a:ext>
          </a:extLst>
        </xdr:cNvPr>
        <xdr:cNvCxnSpPr/>
      </xdr:nvCxnSpPr>
      <xdr:spPr>
        <a:xfrm flipV="1">
          <a:off x="19954239" y="5417094"/>
          <a:ext cx="0" cy="143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377" name="【一般廃棄物処理施設】&#10;一人当たり有形固定資産（償却資産）額最小値テキスト">
          <a:extLst>
            <a:ext uri="{FF2B5EF4-FFF2-40B4-BE49-F238E27FC236}">
              <a16:creationId xmlns:a16="http://schemas.microsoft.com/office/drawing/2014/main" id="{FBE10A10-CE8A-4957-A714-40CD14AC2137}"/>
            </a:ext>
          </a:extLst>
        </xdr:cNvPr>
        <xdr:cNvSpPr txBox="1"/>
      </xdr:nvSpPr>
      <xdr:spPr>
        <a:xfrm>
          <a:off x="19992975" y="68553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378" name="直線コネクタ 377">
          <a:extLst>
            <a:ext uri="{FF2B5EF4-FFF2-40B4-BE49-F238E27FC236}">
              <a16:creationId xmlns:a16="http://schemas.microsoft.com/office/drawing/2014/main" id="{C3937F93-073F-4F5F-AC47-C5FC4231DFB0}"/>
            </a:ext>
          </a:extLst>
        </xdr:cNvPr>
        <xdr:cNvCxnSpPr/>
      </xdr:nvCxnSpPr>
      <xdr:spPr>
        <a:xfrm>
          <a:off x="19878675" y="6848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16FC2CB4-5483-43B7-B4F9-97CFBAFCC4D6}"/>
            </a:ext>
          </a:extLst>
        </xdr:cNvPr>
        <xdr:cNvSpPr txBox="1"/>
      </xdr:nvSpPr>
      <xdr:spPr>
        <a:xfrm>
          <a:off x="19992975" y="52018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380" name="直線コネクタ 379">
          <a:extLst>
            <a:ext uri="{FF2B5EF4-FFF2-40B4-BE49-F238E27FC236}">
              <a16:creationId xmlns:a16="http://schemas.microsoft.com/office/drawing/2014/main" id="{5FD953AC-A524-459B-8D42-989DF20F0A43}"/>
            </a:ext>
          </a:extLst>
        </xdr:cNvPr>
        <xdr:cNvCxnSpPr/>
      </xdr:nvCxnSpPr>
      <xdr:spPr>
        <a:xfrm>
          <a:off x="19878675" y="54170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676161F1-C32B-4562-A8BA-F21D452AAA86}"/>
            </a:ext>
          </a:extLst>
        </xdr:cNvPr>
        <xdr:cNvSpPr txBox="1"/>
      </xdr:nvSpPr>
      <xdr:spPr>
        <a:xfrm>
          <a:off x="19992975" y="66092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382" name="フローチャート: 判断 381">
          <a:extLst>
            <a:ext uri="{FF2B5EF4-FFF2-40B4-BE49-F238E27FC236}">
              <a16:creationId xmlns:a16="http://schemas.microsoft.com/office/drawing/2014/main" id="{7ED641C4-F21A-4A40-AE72-49022AB60760}"/>
            </a:ext>
          </a:extLst>
        </xdr:cNvPr>
        <xdr:cNvSpPr/>
      </xdr:nvSpPr>
      <xdr:spPr>
        <a:xfrm>
          <a:off x="19897725" y="67451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383" name="フローチャート: 判断 382">
          <a:extLst>
            <a:ext uri="{FF2B5EF4-FFF2-40B4-BE49-F238E27FC236}">
              <a16:creationId xmlns:a16="http://schemas.microsoft.com/office/drawing/2014/main" id="{710EDB67-FB50-43DC-9980-FDAB90CA7F77}"/>
            </a:ext>
          </a:extLst>
        </xdr:cNvPr>
        <xdr:cNvSpPr/>
      </xdr:nvSpPr>
      <xdr:spPr>
        <a:xfrm>
          <a:off x="19154775" y="677196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384" name="フローチャート: 判断 383">
          <a:extLst>
            <a:ext uri="{FF2B5EF4-FFF2-40B4-BE49-F238E27FC236}">
              <a16:creationId xmlns:a16="http://schemas.microsoft.com/office/drawing/2014/main" id="{54CA06DD-2111-458D-AC40-E078329C8D75}"/>
            </a:ext>
          </a:extLst>
        </xdr:cNvPr>
        <xdr:cNvSpPr/>
      </xdr:nvSpPr>
      <xdr:spPr>
        <a:xfrm>
          <a:off x="18345150" y="67725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385" name="フローチャート: 判断 384">
          <a:extLst>
            <a:ext uri="{FF2B5EF4-FFF2-40B4-BE49-F238E27FC236}">
              <a16:creationId xmlns:a16="http://schemas.microsoft.com/office/drawing/2014/main" id="{985C2BA5-CCD7-46F5-A055-A762A84FBB31}"/>
            </a:ext>
          </a:extLst>
        </xdr:cNvPr>
        <xdr:cNvSpPr/>
      </xdr:nvSpPr>
      <xdr:spPr>
        <a:xfrm>
          <a:off x="17554575" y="67731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386" name="フローチャート: 判断 385">
          <a:extLst>
            <a:ext uri="{FF2B5EF4-FFF2-40B4-BE49-F238E27FC236}">
              <a16:creationId xmlns:a16="http://schemas.microsoft.com/office/drawing/2014/main" id="{8FE360CF-E8CF-4189-8FBB-ABEC3DA7D782}"/>
            </a:ext>
          </a:extLst>
        </xdr:cNvPr>
        <xdr:cNvSpPr/>
      </xdr:nvSpPr>
      <xdr:spPr>
        <a:xfrm>
          <a:off x="16754475" y="67811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B0641CE5-CD78-4B50-8259-B4843240CF2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41204B9B-193C-493E-9389-8A10A3C4F62B}"/>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8FD3E73A-8C57-4A40-BC57-E9F8B34C60A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3B1EFC4C-7256-43EA-8539-2C5164DDF3E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6A3BC981-39FE-46C0-854E-894F0358005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130504</xdr:rowOff>
    </xdr:from>
    <xdr:to>
      <xdr:col>116</xdr:col>
      <xdr:colOff>114300</xdr:colOff>
      <xdr:row>42</xdr:row>
      <xdr:rowOff>60654</xdr:rowOff>
    </xdr:to>
    <xdr:sp macro="" textlink="">
      <xdr:nvSpPr>
        <xdr:cNvPr id="392" name="楕円 391">
          <a:extLst>
            <a:ext uri="{FF2B5EF4-FFF2-40B4-BE49-F238E27FC236}">
              <a16:creationId xmlns:a16="http://schemas.microsoft.com/office/drawing/2014/main" id="{D58AB3DF-AF3E-4DDF-9200-524B514FC8EB}"/>
            </a:ext>
          </a:extLst>
        </xdr:cNvPr>
        <xdr:cNvSpPr/>
      </xdr:nvSpPr>
      <xdr:spPr>
        <a:xfrm>
          <a:off x="19897725" y="67789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75137</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519FD32F-71B2-4410-BC8D-2C08B23D511A}"/>
            </a:ext>
          </a:extLst>
        </xdr:cNvPr>
        <xdr:cNvSpPr txBox="1"/>
      </xdr:nvSpPr>
      <xdr:spPr>
        <a:xfrm>
          <a:off x="19992975" y="6723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131210</xdr:rowOff>
    </xdr:from>
    <xdr:to>
      <xdr:col>112</xdr:col>
      <xdr:colOff>38100</xdr:colOff>
      <xdr:row>42</xdr:row>
      <xdr:rowOff>61360</xdr:rowOff>
    </xdr:to>
    <xdr:sp macro="" textlink="">
      <xdr:nvSpPr>
        <xdr:cNvPr id="394" name="楕円 393">
          <a:extLst>
            <a:ext uri="{FF2B5EF4-FFF2-40B4-BE49-F238E27FC236}">
              <a16:creationId xmlns:a16="http://schemas.microsoft.com/office/drawing/2014/main" id="{ABAA2717-377B-4345-A909-1EFCB4545415}"/>
            </a:ext>
          </a:extLst>
        </xdr:cNvPr>
        <xdr:cNvSpPr/>
      </xdr:nvSpPr>
      <xdr:spPr>
        <a:xfrm>
          <a:off x="19154775" y="67796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9854</xdr:rowOff>
    </xdr:from>
    <xdr:to>
      <xdr:col>116</xdr:col>
      <xdr:colOff>63500</xdr:colOff>
      <xdr:row>42</xdr:row>
      <xdr:rowOff>10560</xdr:rowOff>
    </xdr:to>
    <xdr:cxnSp macro="">
      <xdr:nvCxnSpPr>
        <xdr:cNvPr id="395" name="直線コネクタ 394">
          <a:extLst>
            <a:ext uri="{FF2B5EF4-FFF2-40B4-BE49-F238E27FC236}">
              <a16:creationId xmlns:a16="http://schemas.microsoft.com/office/drawing/2014/main" id="{443AFD2C-74D3-416D-B032-F78D341976CD}"/>
            </a:ext>
          </a:extLst>
        </xdr:cNvPr>
        <xdr:cNvCxnSpPr/>
      </xdr:nvCxnSpPr>
      <xdr:spPr>
        <a:xfrm flipV="1">
          <a:off x="19202400" y="6817054"/>
          <a:ext cx="752475" cy="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133651</xdr:rowOff>
    </xdr:from>
    <xdr:to>
      <xdr:col>107</xdr:col>
      <xdr:colOff>101600</xdr:colOff>
      <xdr:row>42</xdr:row>
      <xdr:rowOff>63801</xdr:rowOff>
    </xdr:to>
    <xdr:sp macro="" textlink="">
      <xdr:nvSpPr>
        <xdr:cNvPr id="396" name="楕円 395">
          <a:extLst>
            <a:ext uri="{FF2B5EF4-FFF2-40B4-BE49-F238E27FC236}">
              <a16:creationId xmlns:a16="http://schemas.microsoft.com/office/drawing/2014/main" id="{90E46C63-ABF5-4C13-A06B-C32B914E9FD5}"/>
            </a:ext>
          </a:extLst>
        </xdr:cNvPr>
        <xdr:cNvSpPr/>
      </xdr:nvSpPr>
      <xdr:spPr>
        <a:xfrm>
          <a:off x="18345150" y="67821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10560</xdr:rowOff>
    </xdr:from>
    <xdr:to>
      <xdr:col>111</xdr:col>
      <xdr:colOff>177800</xdr:colOff>
      <xdr:row>42</xdr:row>
      <xdr:rowOff>13001</xdr:rowOff>
    </xdr:to>
    <xdr:cxnSp macro="">
      <xdr:nvCxnSpPr>
        <xdr:cNvPr id="397" name="直線コネクタ 396">
          <a:extLst>
            <a:ext uri="{FF2B5EF4-FFF2-40B4-BE49-F238E27FC236}">
              <a16:creationId xmlns:a16="http://schemas.microsoft.com/office/drawing/2014/main" id="{02E4AF6A-21F1-4B4D-AA7A-BF6B43DC83DD}"/>
            </a:ext>
          </a:extLst>
        </xdr:cNvPr>
        <xdr:cNvCxnSpPr/>
      </xdr:nvCxnSpPr>
      <xdr:spPr>
        <a:xfrm flipV="1">
          <a:off x="18392775" y="6817760"/>
          <a:ext cx="809625" cy="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134057</xdr:rowOff>
    </xdr:from>
    <xdr:to>
      <xdr:col>102</xdr:col>
      <xdr:colOff>165100</xdr:colOff>
      <xdr:row>42</xdr:row>
      <xdr:rowOff>64207</xdr:rowOff>
    </xdr:to>
    <xdr:sp macro="" textlink="">
      <xdr:nvSpPr>
        <xdr:cNvPr id="398" name="楕円 397">
          <a:extLst>
            <a:ext uri="{FF2B5EF4-FFF2-40B4-BE49-F238E27FC236}">
              <a16:creationId xmlns:a16="http://schemas.microsoft.com/office/drawing/2014/main" id="{16F205C2-EC5E-4321-800B-322376550387}"/>
            </a:ext>
          </a:extLst>
        </xdr:cNvPr>
        <xdr:cNvSpPr/>
      </xdr:nvSpPr>
      <xdr:spPr>
        <a:xfrm>
          <a:off x="17554575" y="67825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13001</xdr:rowOff>
    </xdr:from>
    <xdr:to>
      <xdr:col>107</xdr:col>
      <xdr:colOff>50800</xdr:colOff>
      <xdr:row>42</xdr:row>
      <xdr:rowOff>13407</xdr:rowOff>
    </xdr:to>
    <xdr:cxnSp macro="">
      <xdr:nvCxnSpPr>
        <xdr:cNvPr id="399" name="直線コネクタ 398">
          <a:extLst>
            <a:ext uri="{FF2B5EF4-FFF2-40B4-BE49-F238E27FC236}">
              <a16:creationId xmlns:a16="http://schemas.microsoft.com/office/drawing/2014/main" id="{2316519C-5881-4C63-B104-5C5517E444EA}"/>
            </a:ext>
          </a:extLst>
        </xdr:cNvPr>
        <xdr:cNvCxnSpPr/>
      </xdr:nvCxnSpPr>
      <xdr:spPr>
        <a:xfrm flipV="1">
          <a:off x="17602200" y="6820201"/>
          <a:ext cx="790575"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134459</xdr:rowOff>
    </xdr:from>
    <xdr:to>
      <xdr:col>98</xdr:col>
      <xdr:colOff>38100</xdr:colOff>
      <xdr:row>42</xdr:row>
      <xdr:rowOff>64609</xdr:rowOff>
    </xdr:to>
    <xdr:sp macro="" textlink="">
      <xdr:nvSpPr>
        <xdr:cNvPr id="400" name="楕円 399">
          <a:extLst>
            <a:ext uri="{FF2B5EF4-FFF2-40B4-BE49-F238E27FC236}">
              <a16:creationId xmlns:a16="http://schemas.microsoft.com/office/drawing/2014/main" id="{4D497482-B2D9-4044-8339-CD6367827580}"/>
            </a:ext>
          </a:extLst>
        </xdr:cNvPr>
        <xdr:cNvSpPr/>
      </xdr:nvSpPr>
      <xdr:spPr>
        <a:xfrm>
          <a:off x="16754475" y="67829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13407</xdr:rowOff>
    </xdr:from>
    <xdr:to>
      <xdr:col>102</xdr:col>
      <xdr:colOff>114300</xdr:colOff>
      <xdr:row>42</xdr:row>
      <xdr:rowOff>13809</xdr:rowOff>
    </xdr:to>
    <xdr:cxnSp macro="">
      <xdr:nvCxnSpPr>
        <xdr:cNvPr id="401" name="直線コネクタ 400">
          <a:extLst>
            <a:ext uri="{FF2B5EF4-FFF2-40B4-BE49-F238E27FC236}">
              <a16:creationId xmlns:a16="http://schemas.microsoft.com/office/drawing/2014/main" id="{7640F075-2353-493B-A0A5-00961A6D7513}"/>
            </a:ext>
          </a:extLst>
        </xdr:cNvPr>
        <xdr:cNvCxnSpPr/>
      </xdr:nvCxnSpPr>
      <xdr:spPr>
        <a:xfrm flipV="1">
          <a:off x="16802100" y="6820607"/>
          <a:ext cx="800100" cy="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AD7B7D54-641D-4D9D-9B4F-6B2D901C5690}"/>
            </a:ext>
          </a:extLst>
        </xdr:cNvPr>
        <xdr:cNvSpPr txBox="1"/>
      </xdr:nvSpPr>
      <xdr:spPr>
        <a:xfrm>
          <a:off x="18915595" y="6550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D0540139-AC4E-4095-B09E-FA170F42B45F}"/>
            </a:ext>
          </a:extLst>
        </xdr:cNvPr>
        <xdr:cNvSpPr txBox="1"/>
      </xdr:nvSpPr>
      <xdr:spPr>
        <a:xfrm>
          <a:off x="18134545" y="656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0DAE5AF6-132A-4561-B882-B3D985AB90F6}"/>
            </a:ext>
          </a:extLst>
        </xdr:cNvPr>
        <xdr:cNvSpPr txBox="1"/>
      </xdr:nvSpPr>
      <xdr:spPr>
        <a:xfrm>
          <a:off x="17324920" y="6561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D7457707-829B-4B3A-978F-FD0310DB52F1}"/>
            </a:ext>
          </a:extLst>
        </xdr:cNvPr>
        <xdr:cNvSpPr txBox="1"/>
      </xdr:nvSpPr>
      <xdr:spPr>
        <a:xfrm>
          <a:off x="16524820" y="65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52487</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073A2374-9DA4-4F8E-8449-B4EBB5BD2C06}"/>
            </a:ext>
          </a:extLst>
        </xdr:cNvPr>
        <xdr:cNvSpPr txBox="1"/>
      </xdr:nvSpPr>
      <xdr:spPr>
        <a:xfrm>
          <a:off x="18915595" y="685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54928</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346DFDEB-245B-4EE0-95D4-DF47E669FEF0}"/>
            </a:ext>
          </a:extLst>
        </xdr:cNvPr>
        <xdr:cNvSpPr txBox="1"/>
      </xdr:nvSpPr>
      <xdr:spPr>
        <a:xfrm>
          <a:off x="18134545" y="6865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55334</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15498FBE-2AA0-4E9A-8B6F-D5094399865F}"/>
            </a:ext>
          </a:extLst>
        </xdr:cNvPr>
        <xdr:cNvSpPr txBox="1"/>
      </xdr:nvSpPr>
      <xdr:spPr>
        <a:xfrm>
          <a:off x="17324920" y="6865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55736</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95747BF4-8594-403F-9191-C1AE0C2C6951}"/>
            </a:ext>
          </a:extLst>
        </xdr:cNvPr>
        <xdr:cNvSpPr txBox="1"/>
      </xdr:nvSpPr>
      <xdr:spPr>
        <a:xfrm>
          <a:off x="16524820" y="6866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53D456CE-5DA0-420C-A74A-86683A6AC67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750576AB-0A4F-457B-BE1F-6E1AA21D391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E089C3B8-C5DC-4995-B24E-AEB171E22F9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8153C658-748E-4DC9-8B63-F707D4A5E1E9}"/>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40900FF8-D297-47EC-BD0C-92483C7A538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67A3786F-14CB-4865-BACC-9D936EC84B1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B3F49034-AEDC-4F64-8273-04AE2665B7C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77E9C607-65F8-437F-934E-3DF854939ED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15172F57-4F2D-425C-B9B8-A4D86A9A8A8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CEAD88D0-C97B-442C-A7F6-2AF05715A37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653AC688-9C77-4E9E-AE18-74D6FAA7EC6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E0669D81-73D5-4220-B31B-1F897A4F5686}"/>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79574226-FA4A-4E25-8CD3-30BE948B3A6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628ABDCC-71A9-45CD-AD3E-B58DAF77019B}"/>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73DF00D5-0663-45F0-9535-371493236D1A}"/>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103189C3-88F9-411E-96CE-60618C0ECD2C}"/>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D0A9EE14-D23B-407A-9F45-8E6FC099B8BA}"/>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AADAAE4D-A502-4318-996C-CC8EB29F394A}"/>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9EA4A5EB-AA55-4BCC-8F9D-E6936945BD90}"/>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0AAA12E2-6DF8-4B3E-8EFD-B93ED561C080}"/>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ED9B3E50-179A-4368-80B5-517913064E68}"/>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DFBC1AEF-F6F6-42F0-9169-31434F267FC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55A23480-26C6-4773-9964-F8CFD22A5DA1}"/>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4C0A82BC-2CE4-4D3A-925C-13ABA86011B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434" name="直線コネクタ 433">
          <a:extLst>
            <a:ext uri="{FF2B5EF4-FFF2-40B4-BE49-F238E27FC236}">
              <a16:creationId xmlns:a16="http://schemas.microsoft.com/office/drawing/2014/main" id="{35CD5199-E58D-4EB3-8B63-72A1F9D540ED}"/>
            </a:ext>
          </a:extLst>
        </xdr:cNvPr>
        <xdr:cNvCxnSpPr/>
      </xdr:nvCxnSpPr>
      <xdr:spPr>
        <a:xfrm flipV="1">
          <a:off x="14696439" y="8989695"/>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435" name="【保健センター・保健所】&#10;有形固定資産減価償却率最小値テキスト">
          <a:extLst>
            <a:ext uri="{FF2B5EF4-FFF2-40B4-BE49-F238E27FC236}">
              <a16:creationId xmlns:a16="http://schemas.microsoft.com/office/drawing/2014/main" id="{F7E929B5-F1BE-4909-AF86-9E0358D81518}"/>
            </a:ext>
          </a:extLst>
        </xdr:cNvPr>
        <xdr:cNvSpPr txBox="1"/>
      </xdr:nvSpPr>
      <xdr:spPr>
        <a:xfrm>
          <a:off x="14735175" y="10436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436" name="直線コネクタ 435">
          <a:extLst>
            <a:ext uri="{FF2B5EF4-FFF2-40B4-BE49-F238E27FC236}">
              <a16:creationId xmlns:a16="http://schemas.microsoft.com/office/drawing/2014/main" id="{E08E55B1-1603-4BFD-BA5E-BFA89E1BB9EB}"/>
            </a:ext>
          </a:extLst>
        </xdr:cNvPr>
        <xdr:cNvCxnSpPr/>
      </xdr:nvCxnSpPr>
      <xdr:spPr>
        <a:xfrm>
          <a:off x="14611350" y="10438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EBCDEAB5-DECE-4146-B459-E0426CA4DAD1}"/>
            </a:ext>
          </a:extLst>
        </xdr:cNvPr>
        <xdr:cNvSpPr txBox="1"/>
      </xdr:nvSpPr>
      <xdr:spPr>
        <a:xfrm>
          <a:off x="14735175" y="877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438" name="直線コネクタ 437">
          <a:extLst>
            <a:ext uri="{FF2B5EF4-FFF2-40B4-BE49-F238E27FC236}">
              <a16:creationId xmlns:a16="http://schemas.microsoft.com/office/drawing/2014/main" id="{908BDA4C-2BF0-4284-BF06-144670FA330F}"/>
            </a:ext>
          </a:extLst>
        </xdr:cNvPr>
        <xdr:cNvCxnSpPr/>
      </xdr:nvCxnSpPr>
      <xdr:spPr>
        <a:xfrm>
          <a:off x="14611350" y="89896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0DACE927-B6DC-4475-A9E9-9E46B8DE9D0E}"/>
            </a:ext>
          </a:extLst>
        </xdr:cNvPr>
        <xdr:cNvSpPr txBox="1"/>
      </xdr:nvSpPr>
      <xdr:spPr>
        <a:xfrm>
          <a:off x="14735175" y="9431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440" name="フローチャート: 判断 439">
          <a:extLst>
            <a:ext uri="{FF2B5EF4-FFF2-40B4-BE49-F238E27FC236}">
              <a16:creationId xmlns:a16="http://schemas.microsoft.com/office/drawing/2014/main" id="{F29E1330-69C9-499E-9509-47A921152480}"/>
            </a:ext>
          </a:extLst>
        </xdr:cNvPr>
        <xdr:cNvSpPr/>
      </xdr:nvSpPr>
      <xdr:spPr>
        <a:xfrm>
          <a:off x="14649450" y="9570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441" name="フローチャート: 判断 440">
          <a:extLst>
            <a:ext uri="{FF2B5EF4-FFF2-40B4-BE49-F238E27FC236}">
              <a16:creationId xmlns:a16="http://schemas.microsoft.com/office/drawing/2014/main" id="{F4FA5FD1-4264-440A-8057-6A7E28F87749}"/>
            </a:ext>
          </a:extLst>
        </xdr:cNvPr>
        <xdr:cNvSpPr/>
      </xdr:nvSpPr>
      <xdr:spPr>
        <a:xfrm>
          <a:off x="13887450" y="95459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442" name="フローチャート: 判断 441">
          <a:extLst>
            <a:ext uri="{FF2B5EF4-FFF2-40B4-BE49-F238E27FC236}">
              <a16:creationId xmlns:a16="http://schemas.microsoft.com/office/drawing/2014/main" id="{2A0DFD49-4195-4B3A-9DA1-D3B1A05B5806}"/>
            </a:ext>
          </a:extLst>
        </xdr:cNvPr>
        <xdr:cNvSpPr/>
      </xdr:nvSpPr>
      <xdr:spPr>
        <a:xfrm>
          <a:off x="13096875" y="955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43" name="フローチャート: 判断 442">
          <a:extLst>
            <a:ext uri="{FF2B5EF4-FFF2-40B4-BE49-F238E27FC236}">
              <a16:creationId xmlns:a16="http://schemas.microsoft.com/office/drawing/2014/main" id="{2DBDD0E7-229B-4D98-915D-85F5FAAA5E70}"/>
            </a:ext>
          </a:extLst>
        </xdr:cNvPr>
        <xdr:cNvSpPr/>
      </xdr:nvSpPr>
      <xdr:spPr>
        <a:xfrm>
          <a:off x="12296775" y="95313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444" name="フローチャート: 判断 443">
          <a:extLst>
            <a:ext uri="{FF2B5EF4-FFF2-40B4-BE49-F238E27FC236}">
              <a16:creationId xmlns:a16="http://schemas.microsoft.com/office/drawing/2014/main" id="{B0F2544D-B9EC-4A1D-8725-1D9896D85D37}"/>
            </a:ext>
          </a:extLst>
        </xdr:cNvPr>
        <xdr:cNvSpPr/>
      </xdr:nvSpPr>
      <xdr:spPr>
        <a:xfrm>
          <a:off x="11487150" y="94418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929A05B4-8B3D-4332-A11F-911C5045F99D}"/>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F3A1AC4E-965C-4D64-A5F7-1FF266030817}"/>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BFC840BB-D00E-48ED-8777-9224771665C1}"/>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CBE26D60-B114-4F6D-A7C6-C905FB0C5B0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E1275C5E-065E-49E1-AC30-09EAAF4B996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29210</xdr:rowOff>
    </xdr:from>
    <xdr:to>
      <xdr:col>85</xdr:col>
      <xdr:colOff>177800</xdr:colOff>
      <xdr:row>60</xdr:row>
      <xdr:rowOff>130810</xdr:rowOff>
    </xdr:to>
    <xdr:sp macro="" textlink="">
      <xdr:nvSpPr>
        <xdr:cNvPr id="450" name="楕円 449">
          <a:extLst>
            <a:ext uri="{FF2B5EF4-FFF2-40B4-BE49-F238E27FC236}">
              <a16:creationId xmlns:a16="http://schemas.microsoft.com/office/drawing/2014/main" id="{A7B21AAC-94AA-4D20-9BB7-2C647C30600A}"/>
            </a:ext>
          </a:extLst>
        </xdr:cNvPr>
        <xdr:cNvSpPr/>
      </xdr:nvSpPr>
      <xdr:spPr>
        <a:xfrm>
          <a:off x="14649450" y="9751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7637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0449C475-7373-4A48-9846-2FBA78C588B4}"/>
            </a:ext>
          </a:extLst>
        </xdr:cNvPr>
        <xdr:cNvSpPr txBox="1"/>
      </xdr:nvSpPr>
      <xdr:spPr>
        <a:xfrm>
          <a:off x="14735175" y="973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149225</xdr:rowOff>
    </xdr:from>
    <xdr:to>
      <xdr:col>81</xdr:col>
      <xdr:colOff>101600</xdr:colOff>
      <xdr:row>60</xdr:row>
      <xdr:rowOff>79375</xdr:rowOff>
    </xdr:to>
    <xdr:sp macro="" textlink="">
      <xdr:nvSpPr>
        <xdr:cNvPr id="452" name="楕円 451">
          <a:extLst>
            <a:ext uri="{FF2B5EF4-FFF2-40B4-BE49-F238E27FC236}">
              <a16:creationId xmlns:a16="http://schemas.microsoft.com/office/drawing/2014/main" id="{85BA8005-953D-4267-B366-FD2D0078A685}"/>
            </a:ext>
          </a:extLst>
        </xdr:cNvPr>
        <xdr:cNvSpPr/>
      </xdr:nvSpPr>
      <xdr:spPr>
        <a:xfrm>
          <a:off x="13887450" y="9712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28575</xdr:rowOff>
    </xdr:from>
    <xdr:to>
      <xdr:col>85</xdr:col>
      <xdr:colOff>127000</xdr:colOff>
      <xdr:row>60</xdr:row>
      <xdr:rowOff>80010</xdr:rowOff>
    </xdr:to>
    <xdr:cxnSp macro="">
      <xdr:nvCxnSpPr>
        <xdr:cNvPr id="453" name="直線コネクタ 452">
          <a:extLst>
            <a:ext uri="{FF2B5EF4-FFF2-40B4-BE49-F238E27FC236}">
              <a16:creationId xmlns:a16="http://schemas.microsoft.com/office/drawing/2014/main" id="{BDA50A61-2E90-4763-A9CE-EF8C2B0C9520}"/>
            </a:ext>
          </a:extLst>
        </xdr:cNvPr>
        <xdr:cNvCxnSpPr/>
      </xdr:nvCxnSpPr>
      <xdr:spPr>
        <a:xfrm>
          <a:off x="13935075" y="9750425"/>
          <a:ext cx="762000"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111125</xdr:rowOff>
    </xdr:from>
    <xdr:to>
      <xdr:col>76</xdr:col>
      <xdr:colOff>165100</xdr:colOff>
      <xdr:row>60</xdr:row>
      <xdr:rowOff>41275</xdr:rowOff>
    </xdr:to>
    <xdr:sp macro="" textlink="">
      <xdr:nvSpPr>
        <xdr:cNvPr id="454" name="楕円 453">
          <a:extLst>
            <a:ext uri="{FF2B5EF4-FFF2-40B4-BE49-F238E27FC236}">
              <a16:creationId xmlns:a16="http://schemas.microsoft.com/office/drawing/2014/main" id="{18AADD32-3473-49DB-9804-590EF12ECF14}"/>
            </a:ext>
          </a:extLst>
        </xdr:cNvPr>
        <xdr:cNvSpPr/>
      </xdr:nvSpPr>
      <xdr:spPr>
        <a:xfrm>
          <a:off x="13096875" y="9674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161925</xdr:rowOff>
    </xdr:from>
    <xdr:to>
      <xdr:col>81</xdr:col>
      <xdr:colOff>50800</xdr:colOff>
      <xdr:row>60</xdr:row>
      <xdr:rowOff>28575</xdr:rowOff>
    </xdr:to>
    <xdr:cxnSp macro="">
      <xdr:nvCxnSpPr>
        <xdr:cNvPr id="455" name="直線コネクタ 454">
          <a:extLst>
            <a:ext uri="{FF2B5EF4-FFF2-40B4-BE49-F238E27FC236}">
              <a16:creationId xmlns:a16="http://schemas.microsoft.com/office/drawing/2014/main" id="{0CAF53A2-C8E0-445D-AB43-366D495E61BF}"/>
            </a:ext>
          </a:extLst>
        </xdr:cNvPr>
        <xdr:cNvCxnSpPr/>
      </xdr:nvCxnSpPr>
      <xdr:spPr>
        <a:xfrm>
          <a:off x="13144500" y="9721850"/>
          <a:ext cx="7905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52070</xdr:rowOff>
    </xdr:from>
    <xdr:to>
      <xdr:col>72</xdr:col>
      <xdr:colOff>38100</xdr:colOff>
      <xdr:row>60</xdr:row>
      <xdr:rowOff>153670</xdr:rowOff>
    </xdr:to>
    <xdr:sp macro="" textlink="">
      <xdr:nvSpPr>
        <xdr:cNvPr id="456" name="楕円 455">
          <a:extLst>
            <a:ext uri="{FF2B5EF4-FFF2-40B4-BE49-F238E27FC236}">
              <a16:creationId xmlns:a16="http://schemas.microsoft.com/office/drawing/2014/main" id="{9122C873-FF64-442C-BD46-047F6B6DA138}"/>
            </a:ext>
          </a:extLst>
        </xdr:cNvPr>
        <xdr:cNvSpPr/>
      </xdr:nvSpPr>
      <xdr:spPr>
        <a:xfrm>
          <a:off x="12296775" y="97739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161925</xdr:rowOff>
    </xdr:from>
    <xdr:to>
      <xdr:col>76</xdr:col>
      <xdr:colOff>114300</xdr:colOff>
      <xdr:row>60</xdr:row>
      <xdr:rowOff>102870</xdr:rowOff>
    </xdr:to>
    <xdr:cxnSp macro="">
      <xdr:nvCxnSpPr>
        <xdr:cNvPr id="457" name="直線コネクタ 456">
          <a:extLst>
            <a:ext uri="{FF2B5EF4-FFF2-40B4-BE49-F238E27FC236}">
              <a16:creationId xmlns:a16="http://schemas.microsoft.com/office/drawing/2014/main" id="{C0F1D1E1-1691-4DF1-A590-904A9E47882C}"/>
            </a:ext>
          </a:extLst>
        </xdr:cNvPr>
        <xdr:cNvCxnSpPr/>
      </xdr:nvCxnSpPr>
      <xdr:spPr>
        <a:xfrm flipV="1">
          <a:off x="12344400" y="9721850"/>
          <a:ext cx="800100" cy="10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xdr:rowOff>
    </xdr:from>
    <xdr:to>
      <xdr:col>67</xdr:col>
      <xdr:colOff>101600</xdr:colOff>
      <xdr:row>60</xdr:row>
      <xdr:rowOff>115570</xdr:rowOff>
    </xdr:to>
    <xdr:sp macro="" textlink="">
      <xdr:nvSpPr>
        <xdr:cNvPr id="458" name="楕円 457">
          <a:extLst>
            <a:ext uri="{FF2B5EF4-FFF2-40B4-BE49-F238E27FC236}">
              <a16:creationId xmlns:a16="http://schemas.microsoft.com/office/drawing/2014/main" id="{457AF6E3-399B-46DE-B34B-2119EFD39C3C}"/>
            </a:ext>
          </a:extLst>
        </xdr:cNvPr>
        <xdr:cNvSpPr/>
      </xdr:nvSpPr>
      <xdr:spPr>
        <a:xfrm>
          <a:off x="11487150" y="97358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64770</xdr:rowOff>
    </xdr:from>
    <xdr:to>
      <xdr:col>71</xdr:col>
      <xdr:colOff>177800</xdr:colOff>
      <xdr:row>60</xdr:row>
      <xdr:rowOff>102870</xdr:rowOff>
    </xdr:to>
    <xdr:cxnSp macro="">
      <xdr:nvCxnSpPr>
        <xdr:cNvPr id="459" name="直線コネクタ 458">
          <a:extLst>
            <a:ext uri="{FF2B5EF4-FFF2-40B4-BE49-F238E27FC236}">
              <a16:creationId xmlns:a16="http://schemas.microsoft.com/office/drawing/2014/main" id="{BB2C6D1C-9CB8-47C0-8EB5-1FD934476E03}"/>
            </a:ext>
          </a:extLst>
        </xdr:cNvPr>
        <xdr:cNvCxnSpPr/>
      </xdr:nvCxnSpPr>
      <xdr:spPr>
        <a:xfrm>
          <a:off x="11534775" y="979297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C42F8AFD-1B5F-4C7E-B065-3E7F9858674B}"/>
            </a:ext>
          </a:extLst>
        </xdr:cNvPr>
        <xdr:cNvSpPr txBox="1"/>
      </xdr:nvSpPr>
      <xdr:spPr>
        <a:xfrm>
          <a:off x="13745219" y="932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278B0EF9-A5FF-44C4-9581-94BE3E6556A4}"/>
            </a:ext>
          </a:extLst>
        </xdr:cNvPr>
        <xdr:cNvSpPr txBox="1"/>
      </xdr:nvSpPr>
      <xdr:spPr>
        <a:xfrm>
          <a:off x="12964169"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F836700B-98C8-41C5-9EB9-E7B86430680D}"/>
            </a:ext>
          </a:extLst>
        </xdr:cNvPr>
        <xdr:cNvSpPr txBox="1"/>
      </xdr:nvSpPr>
      <xdr:spPr>
        <a:xfrm>
          <a:off x="12164069" y="931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9BCF53BD-798F-45CB-A8D6-781D7D5FDA41}"/>
            </a:ext>
          </a:extLst>
        </xdr:cNvPr>
        <xdr:cNvSpPr txBox="1"/>
      </xdr:nvSpPr>
      <xdr:spPr>
        <a:xfrm>
          <a:off x="11354444"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70502</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4A4F8AC6-D430-4741-B9AD-7CFB2C2D0E88}"/>
            </a:ext>
          </a:extLst>
        </xdr:cNvPr>
        <xdr:cNvSpPr txBox="1"/>
      </xdr:nvSpPr>
      <xdr:spPr>
        <a:xfrm>
          <a:off x="13745219"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32402</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673A92EE-650A-40F6-B982-E7CD22216630}"/>
            </a:ext>
          </a:extLst>
        </xdr:cNvPr>
        <xdr:cNvSpPr txBox="1"/>
      </xdr:nvSpPr>
      <xdr:spPr>
        <a:xfrm>
          <a:off x="12964169"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144797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8510E2D3-CCB6-4AE4-9EB0-98B68DEEAE2A}"/>
            </a:ext>
          </a:extLst>
        </xdr:cNvPr>
        <xdr:cNvSpPr txBox="1"/>
      </xdr:nvSpPr>
      <xdr:spPr>
        <a:xfrm>
          <a:off x="12164069"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106697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54E91584-F123-4812-BAB8-0AEA2A77048F}"/>
            </a:ext>
          </a:extLst>
        </xdr:cNvPr>
        <xdr:cNvSpPr txBox="1"/>
      </xdr:nvSpPr>
      <xdr:spPr>
        <a:xfrm>
          <a:off x="113544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EF21BE19-8810-4890-8FFC-053D11A3DE2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C68B71F0-CE62-44FD-927E-8F495008723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5BA99BCD-0DC2-4779-9BA8-8ACA01F411D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A989C1B6-3628-44A7-9A28-5CD64C93568D}"/>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0C1A48BE-BB34-4993-82EB-A8BE9BB66E8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B711A57C-262C-4C49-B76E-CE218EDB530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CFF57E38-F673-4B86-B076-63795F5A63C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2A8883C5-6173-4D0B-B057-8BF44144DF9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39368BE8-77FA-4AB7-B2D0-18D3C11D1C5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6AAF974B-099F-4D24-B108-A0E6C5FF732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F01D5ED9-7BB3-4FE6-B7EA-EB538F3E45CE}"/>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6FE7F4DB-0C48-4A3D-931A-5A51165A843C}"/>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7E5BFC89-B94F-4149-B995-E3BC517807A3}"/>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2F461117-6B7D-4BC3-AB18-9D658FABC531}"/>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F75042FA-5851-4F23-B83D-A5074391FECD}"/>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BAFA9BB2-609F-4823-80D3-18B45DE1D1DF}"/>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EB744225-7681-467C-B3E8-3EF382E1341E}"/>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95CCB8CC-D63A-47A3-9B1D-338F6C2FF355}"/>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499DA6A2-DAE9-47AB-8DD7-D4584EA38BE3}"/>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1F9CDE11-6CA5-42B6-8596-73F9F5464988}"/>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5D0A26BB-61AB-4D5F-9233-26DE4C15A63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65D5F9AF-FF2F-4970-97F5-4D857959D627}"/>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a:extLst>
            <a:ext uri="{FF2B5EF4-FFF2-40B4-BE49-F238E27FC236}">
              <a16:creationId xmlns:a16="http://schemas.microsoft.com/office/drawing/2014/main" id="{8A76C9C6-0430-4023-88D9-26EFCB2A191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491" name="直線コネクタ 490">
          <a:extLst>
            <a:ext uri="{FF2B5EF4-FFF2-40B4-BE49-F238E27FC236}">
              <a16:creationId xmlns:a16="http://schemas.microsoft.com/office/drawing/2014/main" id="{998ED7C4-C9AC-473F-B168-34A824944728}"/>
            </a:ext>
          </a:extLst>
        </xdr:cNvPr>
        <xdr:cNvCxnSpPr/>
      </xdr:nvCxnSpPr>
      <xdr:spPr>
        <a:xfrm flipV="1">
          <a:off x="19954239" y="9077325"/>
          <a:ext cx="0" cy="135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492" name="【保健センター・保健所】&#10;一人当たり面積最小値テキスト">
          <a:extLst>
            <a:ext uri="{FF2B5EF4-FFF2-40B4-BE49-F238E27FC236}">
              <a16:creationId xmlns:a16="http://schemas.microsoft.com/office/drawing/2014/main" id="{78ED19FE-A63D-42B8-B6CB-AC897DE22BD5}"/>
            </a:ext>
          </a:extLst>
        </xdr:cNvPr>
        <xdr:cNvSpPr txBox="1"/>
      </xdr:nvSpPr>
      <xdr:spPr>
        <a:xfrm>
          <a:off x="19992975" y="1043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493" name="直線コネクタ 492">
          <a:extLst>
            <a:ext uri="{FF2B5EF4-FFF2-40B4-BE49-F238E27FC236}">
              <a16:creationId xmlns:a16="http://schemas.microsoft.com/office/drawing/2014/main" id="{52875BCC-39E8-454E-BF19-F10CCA0D658F}"/>
            </a:ext>
          </a:extLst>
        </xdr:cNvPr>
        <xdr:cNvCxnSpPr/>
      </xdr:nvCxnSpPr>
      <xdr:spPr>
        <a:xfrm>
          <a:off x="19878675" y="104273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494" name="【保健センター・保健所】&#10;一人当たり面積最大値テキスト">
          <a:extLst>
            <a:ext uri="{FF2B5EF4-FFF2-40B4-BE49-F238E27FC236}">
              <a16:creationId xmlns:a16="http://schemas.microsoft.com/office/drawing/2014/main" id="{2928449E-75F6-447D-BCAE-57B6BE8E0EDB}"/>
            </a:ext>
          </a:extLst>
        </xdr:cNvPr>
        <xdr:cNvSpPr txBox="1"/>
      </xdr:nvSpPr>
      <xdr:spPr>
        <a:xfrm>
          <a:off x="19992975" y="886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495" name="直線コネクタ 494">
          <a:extLst>
            <a:ext uri="{FF2B5EF4-FFF2-40B4-BE49-F238E27FC236}">
              <a16:creationId xmlns:a16="http://schemas.microsoft.com/office/drawing/2014/main" id="{EC0AF83C-2007-43C9-8626-41BA62021DA4}"/>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496" name="【保健センター・保健所】&#10;一人当たり面積平均値テキスト">
          <a:extLst>
            <a:ext uri="{FF2B5EF4-FFF2-40B4-BE49-F238E27FC236}">
              <a16:creationId xmlns:a16="http://schemas.microsoft.com/office/drawing/2014/main" id="{0AA5F2CF-750F-47CE-BBE8-39BB2365075C}"/>
            </a:ext>
          </a:extLst>
        </xdr:cNvPr>
        <xdr:cNvSpPr txBox="1"/>
      </xdr:nvSpPr>
      <xdr:spPr>
        <a:xfrm>
          <a:off x="19992975" y="9954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97" name="フローチャート: 判断 496">
          <a:extLst>
            <a:ext uri="{FF2B5EF4-FFF2-40B4-BE49-F238E27FC236}">
              <a16:creationId xmlns:a16="http://schemas.microsoft.com/office/drawing/2014/main" id="{EEE256DC-B88B-4A6D-8C41-91FE5B7122E9}"/>
            </a:ext>
          </a:extLst>
        </xdr:cNvPr>
        <xdr:cNvSpPr/>
      </xdr:nvSpPr>
      <xdr:spPr>
        <a:xfrm>
          <a:off x="19897725" y="100939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98" name="フローチャート: 判断 497">
          <a:extLst>
            <a:ext uri="{FF2B5EF4-FFF2-40B4-BE49-F238E27FC236}">
              <a16:creationId xmlns:a16="http://schemas.microsoft.com/office/drawing/2014/main" id="{742085C0-16B5-470C-A4DF-0BE8CF320E13}"/>
            </a:ext>
          </a:extLst>
        </xdr:cNvPr>
        <xdr:cNvSpPr/>
      </xdr:nvSpPr>
      <xdr:spPr>
        <a:xfrm>
          <a:off x="19154775" y="100952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499" name="フローチャート: 判断 498">
          <a:extLst>
            <a:ext uri="{FF2B5EF4-FFF2-40B4-BE49-F238E27FC236}">
              <a16:creationId xmlns:a16="http://schemas.microsoft.com/office/drawing/2014/main" id="{90AB433D-BA85-4803-9C67-795F8833AB9C}"/>
            </a:ext>
          </a:extLst>
        </xdr:cNvPr>
        <xdr:cNvSpPr/>
      </xdr:nvSpPr>
      <xdr:spPr>
        <a:xfrm>
          <a:off x="18345150" y="10125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00" name="フローチャート: 判断 499">
          <a:extLst>
            <a:ext uri="{FF2B5EF4-FFF2-40B4-BE49-F238E27FC236}">
              <a16:creationId xmlns:a16="http://schemas.microsoft.com/office/drawing/2014/main" id="{5531A711-F477-4EA2-AD53-9F65CC4DC147}"/>
            </a:ext>
          </a:extLst>
        </xdr:cNvPr>
        <xdr:cNvSpPr/>
      </xdr:nvSpPr>
      <xdr:spPr>
        <a:xfrm>
          <a:off x="17554575" y="1013714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01" name="フローチャート: 判断 500">
          <a:extLst>
            <a:ext uri="{FF2B5EF4-FFF2-40B4-BE49-F238E27FC236}">
              <a16:creationId xmlns:a16="http://schemas.microsoft.com/office/drawing/2014/main" id="{A6F22538-31DA-4101-9AA7-D1CB2EE5069E}"/>
            </a:ext>
          </a:extLst>
        </xdr:cNvPr>
        <xdr:cNvSpPr/>
      </xdr:nvSpPr>
      <xdr:spPr>
        <a:xfrm>
          <a:off x="16754475" y="1005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6DC3822D-EB93-44E7-BA54-10EA00213F63}"/>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2EF2F4F-0125-43A3-99E8-B8AC835EB52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9B955F9B-0162-427A-B8C0-5BFE3A06DD7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E99B4F07-98F3-4275-8E42-35872A12DDFD}"/>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8F8BC1FF-526D-4049-BCD8-C42CF4DEFD0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46990</xdr:rowOff>
    </xdr:from>
    <xdr:to>
      <xdr:col>116</xdr:col>
      <xdr:colOff>114300</xdr:colOff>
      <xdr:row>63</xdr:row>
      <xdr:rowOff>148590</xdr:rowOff>
    </xdr:to>
    <xdr:sp macro="" textlink="">
      <xdr:nvSpPr>
        <xdr:cNvPr id="507" name="楕円 506">
          <a:extLst>
            <a:ext uri="{FF2B5EF4-FFF2-40B4-BE49-F238E27FC236}">
              <a16:creationId xmlns:a16="http://schemas.microsoft.com/office/drawing/2014/main" id="{D0084C85-E4C1-4FED-973F-9FA4DAE64584}"/>
            </a:ext>
          </a:extLst>
        </xdr:cNvPr>
        <xdr:cNvSpPr/>
      </xdr:nvSpPr>
      <xdr:spPr>
        <a:xfrm>
          <a:off x="19897725" y="102609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25417</xdr:rowOff>
    </xdr:from>
    <xdr:ext cx="469744" cy="259045"/>
    <xdr:sp macro="" textlink="">
      <xdr:nvSpPr>
        <xdr:cNvPr id="508" name="【保健センター・保健所】&#10;一人当たり面積該当値テキスト">
          <a:extLst>
            <a:ext uri="{FF2B5EF4-FFF2-40B4-BE49-F238E27FC236}">
              <a16:creationId xmlns:a16="http://schemas.microsoft.com/office/drawing/2014/main" id="{417A9085-E8B3-4B3E-AD11-8F01920952C2}"/>
            </a:ext>
          </a:extLst>
        </xdr:cNvPr>
        <xdr:cNvSpPr txBox="1"/>
      </xdr:nvSpPr>
      <xdr:spPr>
        <a:xfrm>
          <a:off x="19992975" y="1023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49530</xdr:rowOff>
    </xdr:from>
    <xdr:to>
      <xdr:col>112</xdr:col>
      <xdr:colOff>38100</xdr:colOff>
      <xdr:row>63</xdr:row>
      <xdr:rowOff>151130</xdr:rowOff>
    </xdr:to>
    <xdr:sp macro="" textlink="">
      <xdr:nvSpPr>
        <xdr:cNvPr id="509" name="楕円 508">
          <a:extLst>
            <a:ext uri="{FF2B5EF4-FFF2-40B4-BE49-F238E27FC236}">
              <a16:creationId xmlns:a16="http://schemas.microsoft.com/office/drawing/2014/main" id="{285976DC-3315-4B13-BB16-B711BBF8383E}"/>
            </a:ext>
          </a:extLst>
        </xdr:cNvPr>
        <xdr:cNvSpPr/>
      </xdr:nvSpPr>
      <xdr:spPr>
        <a:xfrm>
          <a:off x="19154775" y="102571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97790</xdr:rowOff>
    </xdr:from>
    <xdr:to>
      <xdr:col>116</xdr:col>
      <xdr:colOff>63500</xdr:colOff>
      <xdr:row>63</xdr:row>
      <xdr:rowOff>100330</xdr:rowOff>
    </xdr:to>
    <xdr:cxnSp macro="">
      <xdr:nvCxnSpPr>
        <xdr:cNvPr id="510" name="直線コネクタ 509">
          <a:extLst>
            <a:ext uri="{FF2B5EF4-FFF2-40B4-BE49-F238E27FC236}">
              <a16:creationId xmlns:a16="http://schemas.microsoft.com/office/drawing/2014/main" id="{52FA35DF-7BF0-4A84-8FE0-1192DCEC5897}"/>
            </a:ext>
          </a:extLst>
        </xdr:cNvPr>
        <xdr:cNvCxnSpPr/>
      </xdr:nvCxnSpPr>
      <xdr:spPr>
        <a:xfrm flipV="1">
          <a:off x="19202400" y="10308590"/>
          <a:ext cx="75247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53340</xdr:rowOff>
    </xdr:from>
    <xdr:to>
      <xdr:col>107</xdr:col>
      <xdr:colOff>101600</xdr:colOff>
      <xdr:row>63</xdr:row>
      <xdr:rowOff>154940</xdr:rowOff>
    </xdr:to>
    <xdr:sp macro="" textlink="">
      <xdr:nvSpPr>
        <xdr:cNvPr id="511" name="楕円 510">
          <a:extLst>
            <a:ext uri="{FF2B5EF4-FFF2-40B4-BE49-F238E27FC236}">
              <a16:creationId xmlns:a16="http://schemas.microsoft.com/office/drawing/2014/main" id="{09CDEA83-9D68-42FC-A044-CBFB72BA01DD}"/>
            </a:ext>
          </a:extLst>
        </xdr:cNvPr>
        <xdr:cNvSpPr/>
      </xdr:nvSpPr>
      <xdr:spPr>
        <a:xfrm>
          <a:off x="18345150" y="102609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100330</xdr:rowOff>
    </xdr:from>
    <xdr:to>
      <xdr:col>111</xdr:col>
      <xdr:colOff>177800</xdr:colOff>
      <xdr:row>63</xdr:row>
      <xdr:rowOff>104140</xdr:rowOff>
    </xdr:to>
    <xdr:cxnSp macro="">
      <xdr:nvCxnSpPr>
        <xdr:cNvPr id="512" name="直線コネクタ 511">
          <a:extLst>
            <a:ext uri="{FF2B5EF4-FFF2-40B4-BE49-F238E27FC236}">
              <a16:creationId xmlns:a16="http://schemas.microsoft.com/office/drawing/2014/main" id="{96B7328A-DA5C-4D2B-ACCF-48470FB3465D}"/>
            </a:ext>
          </a:extLst>
        </xdr:cNvPr>
        <xdr:cNvCxnSpPr/>
      </xdr:nvCxnSpPr>
      <xdr:spPr>
        <a:xfrm flipV="1">
          <a:off x="18392775" y="10314305"/>
          <a:ext cx="80962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55880</xdr:rowOff>
    </xdr:from>
    <xdr:to>
      <xdr:col>102</xdr:col>
      <xdr:colOff>165100</xdr:colOff>
      <xdr:row>63</xdr:row>
      <xdr:rowOff>157480</xdr:rowOff>
    </xdr:to>
    <xdr:sp macro="" textlink="">
      <xdr:nvSpPr>
        <xdr:cNvPr id="513" name="楕円 512">
          <a:extLst>
            <a:ext uri="{FF2B5EF4-FFF2-40B4-BE49-F238E27FC236}">
              <a16:creationId xmlns:a16="http://schemas.microsoft.com/office/drawing/2014/main" id="{C7D21E80-BC31-4941-80CC-2950DCD427DA}"/>
            </a:ext>
          </a:extLst>
        </xdr:cNvPr>
        <xdr:cNvSpPr/>
      </xdr:nvSpPr>
      <xdr:spPr>
        <a:xfrm>
          <a:off x="17554575" y="102666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104140</xdr:rowOff>
    </xdr:from>
    <xdr:to>
      <xdr:col>107</xdr:col>
      <xdr:colOff>50800</xdr:colOff>
      <xdr:row>63</xdr:row>
      <xdr:rowOff>106680</xdr:rowOff>
    </xdr:to>
    <xdr:cxnSp macro="">
      <xdr:nvCxnSpPr>
        <xdr:cNvPr id="514" name="直線コネクタ 513">
          <a:extLst>
            <a:ext uri="{FF2B5EF4-FFF2-40B4-BE49-F238E27FC236}">
              <a16:creationId xmlns:a16="http://schemas.microsoft.com/office/drawing/2014/main" id="{A7C7D901-4BE2-49A1-BE20-F419E5DF51FB}"/>
            </a:ext>
          </a:extLst>
        </xdr:cNvPr>
        <xdr:cNvCxnSpPr/>
      </xdr:nvCxnSpPr>
      <xdr:spPr>
        <a:xfrm flipV="1">
          <a:off x="17602200" y="1031811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58420</xdr:rowOff>
    </xdr:from>
    <xdr:to>
      <xdr:col>98</xdr:col>
      <xdr:colOff>38100</xdr:colOff>
      <xdr:row>63</xdr:row>
      <xdr:rowOff>160020</xdr:rowOff>
    </xdr:to>
    <xdr:sp macro="" textlink="">
      <xdr:nvSpPr>
        <xdr:cNvPr id="515" name="楕円 514">
          <a:extLst>
            <a:ext uri="{FF2B5EF4-FFF2-40B4-BE49-F238E27FC236}">
              <a16:creationId xmlns:a16="http://schemas.microsoft.com/office/drawing/2014/main" id="{697CD406-8086-4061-B904-1FB58CA4DBDA}"/>
            </a:ext>
          </a:extLst>
        </xdr:cNvPr>
        <xdr:cNvSpPr/>
      </xdr:nvSpPr>
      <xdr:spPr>
        <a:xfrm>
          <a:off x="16754475" y="102692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106680</xdr:rowOff>
    </xdr:from>
    <xdr:to>
      <xdr:col>102</xdr:col>
      <xdr:colOff>114300</xdr:colOff>
      <xdr:row>63</xdr:row>
      <xdr:rowOff>109220</xdr:rowOff>
    </xdr:to>
    <xdr:cxnSp macro="">
      <xdr:nvCxnSpPr>
        <xdr:cNvPr id="516" name="直線コネクタ 515">
          <a:extLst>
            <a:ext uri="{FF2B5EF4-FFF2-40B4-BE49-F238E27FC236}">
              <a16:creationId xmlns:a16="http://schemas.microsoft.com/office/drawing/2014/main" id="{9B8D7149-CDF4-471E-849A-3AA4E3600A13}"/>
            </a:ext>
          </a:extLst>
        </xdr:cNvPr>
        <xdr:cNvCxnSpPr/>
      </xdr:nvCxnSpPr>
      <xdr:spPr>
        <a:xfrm flipV="1">
          <a:off x="16802100" y="10314305"/>
          <a:ext cx="8001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517" name="n_1aveValue【保健センター・保健所】&#10;一人当たり面積">
          <a:extLst>
            <a:ext uri="{FF2B5EF4-FFF2-40B4-BE49-F238E27FC236}">
              <a16:creationId xmlns:a16="http://schemas.microsoft.com/office/drawing/2014/main" id="{4F82ADCF-4547-46F4-BFF4-46BB6FDA29B8}"/>
            </a:ext>
          </a:extLst>
        </xdr:cNvPr>
        <xdr:cNvSpPr txBox="1"/>
      </xdr:nvSpPr>
      <xdr:spPr>
        <a:xfrm>
          <a:off x="18983402" y="988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518" name="n_2aveValue【保健センター・保健所】&#10;一人当たり面積">
          <a:extLst>
            <a:ext uri="{FF2B5EF4-FFF2-40B4-BE49-F238E27FC236}">
              <a16:creationId xmlns:a16="http://schemas.microsoft.com/office/drawing/2014/main" id="{4F882259-DBFA-4E5E-803D-3AF8ECC8C60E}"/>
            </a:ext>
          </a:extLst>
        </xdr:cNvPr>
        <xdr:cNvSpPr txBox="1"/>
      </xdr:nvSpPr>
      <xdr:spPr>
        <a:xfrm>
          <a:off x="18183302" y="991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519" name="n_3aveValue【保健センター・保健所】&#10;一人当たり面積">
          <a:extLst>
            <a:ext uri="{FF2B5EF4-FFF2-40B4-BE49-F238E27FC236}">
              <a16:creationId xmlns:a16="http://schemas.microsoft.com/office/drawing/2014/main" id="{E18478B6-6391-49F9-BA0C-CCED75485D45}"/>
            </a:ext>
          </a:extLst>
        </xdr:cNvPr>
        <xdr:cNvSpPr txBox="1"/>
      </xdr:nvSpPr>
      <xdr:spPr>
        <a:xfrm>
          <a:off x="17383202" y="991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20" name="n_4aveValue【保健センター・保健所】&#10;一人当たり面積">
          <a:extLst>
            <a:ext uri="{FF2B5EF4-FFF2-40B4-BE49-F238E27FC236}">
              <a16:creationId xmlns:a16="http://schemas.microsoft.com/office/drawing/2014/main" id="{0CF48DA9-3E34-4A9F-8A73-0B7A85954A18}"/>
            </a:ext>
          </a:extLst>
        </xdr:cNvPr>
        <xdr:cNvSpPr txBox="1"/>
      </xdr:nvSpPr>
      <xdr:spPr>
        <a:xfrm>
          <a:off x="16592627" y="984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142257</xdr:rowOff>
    </xdr:from>
    <xdr:ext cx="469744" cy="259045"/>
    <xdr:sp macro="" textlink="">
      <xdr:nvSpPr>
        <xdr:cNvPr id="521" name="n_1mainValue【保健センター・保健所】&#10;一人当たり面積">
          <a:extLst>
            <a:ext uri="{FF2B5EF4-FFF2-40B4-BE49-F238E27FC236}">
              <a16:creationId xmlns:a16="http://schemas.microsoft.com/office/drawing/2014/main" id="{394C2B61-3298-4444-8519-A30DAE4BB6A3}"/>
            </a:ext>
          </a:extLst>
        </xdr:cNvPr>
        <xdr:cNvSpPr txBox="1"/>
      </xdr:nvSpPr>
      <xdr:spPr>
        <a:xfrm>
          <a:off x="18983402" y="1035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146067</xdr:rowOff>
    </xdr:from>
    <xdr:ext cx="469744" cy="259045"/>
    <xdr:sp macro="" textlink="">
      <xdr:nvSpPr>
        <xdr:cNvPr id="522" name="n_2mainValue【保健センター・保健所】&#10;一人当たり面積">
          <a:extLst>
            <a:ext uri="{FF2B5EF4-FFF2-40B4-BE49-F238E27FC236}">
              <a16:creationId xmlns:a16="http://schemas.microsoft.com/office/drawing/2014/main" id="{FD32881C-B4F9-4C0B-87E0-56A8C27850B1}"/>
            </a:ext>
          </a:extLst>
        </xdr:cNvPr>
        <xdr:cNvSpPr txBox="1"/>
      </xdr:nvSpPr>
      <xdr:spPr>
        <a:xfrm>
          <a:off x="18183302" y="1035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148607</xdr:rowOff>
    </xdr:from>
    <xdr:ext cx="469744" cy="259045"/>
    <xdr:sp macro="" textlink="">
      <xdr:nvSpPr>
        <xdr:cNvPr id="523" name="n_3mainValue【保健センター・保健所】&#10;一人当たり面積">
          <a:extLst>
            <a:ext uri="{FF2B5EF4-FFF2-40B4-BE49-F238E27FC236}">
              <a16:creationId xmlns:a16="http://schemas.microsoft.com/office/drawing/2014/main" id="{2FE99966-73E4-479E-966F-ABE89F6D34F2}"/>
            </a:ext>
          </a:extLst>
        </xdr:cNvPr>
        <xdr:cNvSpPr txBox="1"/>
      </xdr:nvSpPr>
      <xdr:spPr>
        <a:xfrm>
          <a:off x="17383202" y="1035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151147</xdr:rowOff>
    </xdr:from>
    <xdr:ext cx="469744" cy="259045"/>
    <xdr:sp macro="" textlink="">
      <xdr:nvSpPr>
        <xdr:cNvPr id="524" name="n_4mainValue【保健センター・保健所】&#10;一人当たり面積">
          <a:extLst>
            <a:ext uri="{FF2B5EF4-FFF2-40B4-BE49-F238E27FC236}">
              <a16:creationId xmlns:a16="http://schemas.microsoft.com/office/drawing/2014/main" id="{A91568B1-DFC3-4280-9832-72F7C4EAC640}"/>
            </a:ext>
          </a:extLst>
        </xdr:cNvPr>
        <xdr:cNvSpPr txBox="1"/>
      </xdr:nvSpPr>
      <xdr:spPr>
        <a:xfrm>
          <a:off x="165926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8A148985-CFB5-4347-9462-6E0F41602F2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5197A98D-906F-43E4-9679-902F1D45D64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15ADC3C0-D9B2-471B-85DA-B0D7DBF4C93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D244C9F4-6A57-4BDC-90F0-B868839E192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B4B319A-7A8E-45F5-9C49-FBE7371EA0A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6D9E956-D4C4-4D81-ACD7-B55AE6FBE2B1}"/>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B656E01C-159B-44AD-8989-97FC200301F2}"/>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FC625DE9-E14F-4569-BA5C-911B34E159B8}"/>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2E7E8E70-8A6E-4577-8360-3EE5B3A0375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575678D6-1B8C-4E57-9A20-828D9B1DF3A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FA9CF3D2-D3F7-4DBB-8101-96BA6B87DC0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A977406D-9E2C-4462-831F-F6A05E71A318}"/>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6ACCB96A-CEA2-4A33-AC6B-2796EF25FDB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389F8991-7641-49D5-8C70-1A85A6874AEC}"/>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FE423E14-39E2-48BF-8E27-F6A8EC9B2E0C}"/>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4242B3C3-ABB4-410C-A391-FF52C7298017}"/>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A8CDA66A-7EEE-42F4-9CBD-E46773F0DCB7}"/>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95137292-3A15-4460-ADDA-C11DD93C933C}"/>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DC95F827-871B-4B5A-B5FF-790A841D76E1}"/>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C7895DB9-18FD-4AC3-8743-07A0D85A52C0}"/>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C7A21514-F893-4B33-B2EA-62CE31515FDD}"/>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9D996DB7-D1D8-40FA-BF63-B7493E42933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55308117-F3F8-4823-A91B-A6B587259DFB}"/>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82D8E031-3C4B-4BBE-951E-01631A6CBF8B}"/>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49" name="直線コネクタ 548">
          <a:extLst>
            <a:ext uri="{FF2B5EF4-FFF2-40B4-BE49-F238E27FC236}">
              <a16:creationId xmlns:a16="http://schemas.microsoft.com/office/drawing/2014/main" id="{7B858358-28F5-4A46-BB64-F36B38D7D484}"/>
            </a:ext>
          </a:extLst>
        </xdr:cNvPr>
        <xdr:cNvCxnSpPr/>
      </xdr:nvCxnSpPr>
      <xdr:spPr>
        <a:xfrm flipV="1">
          <a:off x="14696439" y="12560300"/>
          <a:ext cx="0" cy="1489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9DEEA264-8CF1-4C5D-BA31-19C91C12972C}"/>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1" name="直線コネクタ 550">
          <a:extLst>
            <a:ext uri="{FF2B5EF4-FFF2-40B4-BE49-F238E27FC236}">
              <a16:creationId xmlns:a16="http://schemas.microsoft.com/office/drawing/2014/main" id="{2BDD6D48-14FF-48EA-8675-F8E020C4F416}"/>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2" name="【消防施設】&#10;有形固定資産減価償却率最大値テキスト">
          <a:extLst>
            <a:ext uri="{FF2B5EF4-FFF2-40B4-BE49-F238E27FC236}">
              <a16:creationId xmlns:a16="http://schemas.microsoft.com/office/drawing/2014/main" id="{15E500B1-85DA-4652-895D-73B21E565B22}"/>
            </a:ext>
          </a:extLst>
        </xdr:cNvPr>
        <xdr:cNvSpPr txBox="1"/>
      </xdr:nvSpPr>
      <xdr:spPr>
        <a:xfrm>
          <a:off x="14735175" y="1234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3" name="直線コネクタ 552">
          <a:extLst>
            <a:ext uri="{FF2B5EF4-FFF2-40B4-BE49-F238E27FC236}">
              <a16:creationId xmlns:a16="http://schemas.microsoft.com/office/drawing/2014/main" id="{0A441A0C-AA24-43E0-A700-AC7D21D80DBC}"/>
            </a:ext>
          </a:extLst>
        </xdr:cNvPr>
        <xdr:cNvCxnSpPr/>
      </xdr:nvCxnSpPr>
      <xdr:spPr>
        <a:xfrm>
          <a:off x="14611350" y="125603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CCF97BDB-DD00-47AA-A36B-922A521D10E4}"/>
            </a:ext>
          </a:extLst>
        </xdr:cNvPr>
        <xdr:cNvSpPr txBox="1"/>
      </xdr:nvSpPr>
      <xdr:spPr>
        <a:xfrm>
          <a:off x="14735175" y="13248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5" name="フローチャート: 判断 554">
          <a:extLst>
            <a:ext uri="{FF2B5EF4-FFF2-40B4-BE49-F238E27FC236}">
              <a16:creationId xmlns:a16="http://schemas.microsoft.com/office/drawing/2014/main" id="{091D0952-C26D-442D-8BCD-8CCDA977B733}"/>
            </a:ext>
          </a:extLst>
        </xdr:cNvPr>
        <xdr:cNvSpPr/>
      </xdr:nvSpPr>
      <xdr:spPr>
        <a:xfrm>
          <a:off x="14649450" y="133940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6" name="フローチャート: 判断 555">
          <a:extLst>
            <a:ext uri="{FF2B5EF4-FFF2-40B4-BE49-F238E27FC236}">
              <a16:creationId xmlns:a16="http://schemas.microsoft.com/office/drawing/2014/main" id="{49742457-8CC0-4885-B100-5E35DECF9C31}"/>
            </a:ext>
          </a:extLst>
        </xdr:cNvPr>
        <xdr:cNvSpPr/>
      </xdr:nvSpPr>
      <xdr:spPr>
        <a:xfrm>
          <a:off x="13887450" y="13355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7" name="フローチャート: 判断 556">
          <a:extLst>
            <a:ext uri="{FF2B5EF4-FFF2-40B4-BE49-F238E27FC236}">
              <a16:creationId xmlns:a16="http://schemas.microsoft.com/office/drawing/2014/main" id="{4945CCA1-EEEE-449B-BC83-7BB8DBDB6EB3}"/>
            </a:ext>
          </a:extLst>
        </xdr:cNvPr>
        <xdr:cNvSpPr/>
      </xdr:nvSpPr>
      <xdr:spPr>
        <a:xfrm>
          <a:off x="13096875" y="13317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8" name="フローチャート: 判断 557">
          <a:extLst>
            <a:ext uri="{FF2B5EF4-FFF2-40B4-BE49-F238E27FC236}">
              <a16:creationId xmlns:a16="http://schemas.microsoft.com/office/drawing/2014/main" id="{7FED1234-6407-4436-A8BD-B8D594D30898}"/>
            </a:ext>
          </a:extLst>
        </xdr:cNvPr>
        <xdr:cNvSpPr/>
      </xdr:nvSpPr>
      <xdr:spPr>
        <a:xfrm>
          <a:off x="12296775" y="132473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9" name="フローチャート: 判断 558">
          <a:extLst>
            <a:ext uri="{FF2B5EF4-FFF2-40B4-BE49-F238E27FC236}">
              <a16:creationId xmlns:a16="http://schemas.microsoft.com/office/drawing/2014/main" id="{A8BBC71B-9592-491D-A8A5-4596D3B4E62D}"/>
            </a:ext>
          </a:extLst>
        </xdr:cNvPr>
        <xdr:cNvSpPr/>
      </xdr:nvSpPr>
      <xdr:spPr>
        <a:xfrm>
          <a:off x="11487150" y="132467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54025060-4B26-4C4F-B2B6-0EDC8765DE2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D3749FFB-327A-4892-B8FB-EDD6EBD7848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1F22C945-3D77-4FC3-A72E-47205866F9E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CBE809DC-0FF5-48DE-88C6-660D9A1B9C9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50D6E9B4-7B83-4D36-BDD3-29548B14AF5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59689</xdr:rowOff>
    </xdr:from>
    <xdr:to>
      <xdr:col>85</xdr:col>
      <xdr:colOff>177800</xdr:colOff>
      <xdr:row>83</xdr:row>
      <xdr:rowOff>161289</xdr:rowOff>
    </xdr:to>
    <xdr:sp macro="" textlink="">
      <xdr:nvSpPr>
        <xdr:cNvPr id="565" name="楕円 564">
          <a:extLst>
            <a:ext uri="{FF2B5EF4-FFF2-40B4-BE49-F238E27FC236}">
              <a16:creationId xmlns:a16="http://schemas.microsoft.com/office/drawing/2014/main" id="{DC7FD298-2D92-49E5-9780-F6741E8F0862}"/>
            </a:ext>
          </a:extLst>
        </xdr:cNvPr>
        <xdr:cNvSpPr/>
      </xdr:nvSpPr>
      <xdr:spPr>
        <a:xfrm>
          <a:off x="14649450" y="135089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38116</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2C5AC44E-FD37-413E-804E-5F35C21F83CB}"/>
            </a:ext>
          </a:extLst>
        </xdr:cNvPr>
        <xdr:cNvSpPr txBox="1"/>
      </xdr:nvSpPr>
      <xdr:spPr>
        <a:xfrm>
          <a:off x="14735175" y="13487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92075</xdr:rowOff>
    </xdr:from>
    <xdr:to>
      <xdr:col>81</xdr:col>
      <xdr:colOff>101600</xdr:colOff>
      <xdr:row>83</xdr:row>
      <xdr:rowOff>22225</xdr:rowOff>
    </xdr:to>
    <xdr:sp macro="" textlink="">
      <xdr:nvSpPr>
        <xdr:cNvPr id="567" name="楕円 566">
          <a:extLst>
            <a:ext uri="{FF2B5EF4-FFF2-40B4-BE49-F238E27FC236}">
              <a16:creationId xmlns:a16="http://schemas.microsoft.com/office/drawing/2014/main" id="{53BB5AF8-A6E9-49C5-8E00-E27CDE9DC255}"/>
            </a:ext>
          </a:extLst>
        </xdr:cNvPr>
        <xdr:cNvSpPr/>
      </xdr:nvSpPr>
      <xdr:spPr>
        <a:xfrm>
          <a:off x="13887450" y="133794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142875</xdr:rowOff>
    </xdr:from>
    <xdr:to>
      <xdr:col>85</xdr:col>
      <xdr:colOff>127000</xdr:colOff>
      <xdr:row>83</xdr:row>
      <xdr:rowOff>110489</xdr:rowOff>
    </xdr:to>
    <xdr:cxnSp macro="">
      <xdr:nvCxnSpPr>
        <xdr:cNvPr id="568" name="直線コネクタ 567">
          <a:extLst>
            <a:ext uri="{FF2B5EF4-FFF2-40B4-BE49-F238E27FC236}">
              <a16:creationId xmlns:a16="http://schemas.microsoft.com/office/drawing/2014/main" id="{4E9B64A2-43FD-4065-AA86-650EE541508B}"/>
            </a:ext>
          </a:extLst>
        </xdr:cNvPr>
        <xdr:cNvCxnSpPr/>
      </xdr:nvCxnSpPr>
      <xdr:spPr>
        <a:xfrm>
          <a:off x="13935075" y="13427075"/>
          <a:ext cx="762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50164</xdr:rowOff>
    </xdr:from>
    <xdr:to>
      <xdr:col>76</xdr:col>
      <xdr:colOff>165100</xdr:colOff>
      <xdr:row>82</xdr:row>
      <xdr:rowOff>151764</xdr:rowOff>
    </xdr:to>
    <xdr:sp macro="" textlink="">
      <xdr:nvSpPr>
        <xdr:cNvPr id="569" name="楕円 568">
          <a:extLst>
            <a:ext uri="{FF2B5EF4-FFF2-40B4-BE49-F238E27FC236}">
              <a16:creationId xmlns:a16="http://schemas.microsoft.com/office/drawing/2014/main" id="{9876D81C-3652-4767-8CA7-BCC6377AEDE5}"/>
            </a:ext>
          </a:extLst>
        </xdr:cNvPr>
        <xdr:cNvSpPr/>
      </xdr:nvSpPr>
      <xdr:spPr>
        <a:xfrm>
          <a:off x="13096875" y="133343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100964</xdr:rowOff>
    </xdr:from>
    <xdr:to>
      <xdr:col>81</xdr:col>
      <xdr:colOff>50800</xdr:colOff>
      <xdr:row>82</xdr:row>
      <xdr:rowOff>142875</xdr:rowOff>
    </xdr:to>
    <xdr:cxnSp macro="">
      <xdr:nvCxnSpPr>
        <xdr:cNvPr id="570" name="直線コネクタ 569">
          <a:extLst>
            <a:ext uri="{FF2B5EF4-FFF2-40B4-BE49-F238E27FC236}">
              <a16:creationId xmlns:a16="http://schemas.microsoft.com/office/drawing/2014/main" id="{68C8A910-C687-4AC7-9C31-F49AD8817BDE}"/>
            </a:ext>
          </a:extLst>
        </xdr:cNvPr>
        <xdr:cNvCxnSpPr/>
      </xdr:nvCxnSpPr>
      <xdr:spPr>
        <a:xfrm>
          <a:off x="13144500" y="13391514"/>
          <a:ext cx="790575"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13970</xdr:rowOff>
    </xdr:from>
    <xdr:to>
      <xdr:col>72</xdr:col>
      <xdr:colOff>38100</xdr:colOff>
      <xdr:row>82</xdr:row>
      <xdr:rowOff>115570</xdr:rowOff>
    </xdr:to>
    <xdr:sp macro="" textlink="">
      <xdr:nvSpPr>
        <xdr:cNvPr id="571" name="楕円 570">
          <a:extLst>
            <a:ext uri="{FF2B5EF4-FFF2-40B4-BE49-F238E27FC236}">
              <a16:creationId xmlns:a16="http://schemas.microsoft.com/office/drawing/2014/main" id="{6B55D370-4D8D-4EBF-82A5-6AAC2C2B584B}"/>
            </a:ext>
          </a:extLst>
        </xdr:cNvPr>
        <xdr:cNvSpPr/>
      </xdr:nvSpPr>
      <xdr:spPr>
        <a:xfrm>
          <a:off x="12296775" y="132981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64770</xdr:rowOff>
    </xdr:from>
    <xdr:to>
      <xdr:col>76</xdr:col>
      <xdr:colOff>114300</xdr:colOff>
      <xdr:row>82</xdr:row>
      <xdr:rowOff>100964</xdr:rowOff>
    </xdr:to>
    <xdr:cxnSp macro="">
      <xdr:nvCxnSpPr>
        <xdr:cNvPr id="572" name="直線コネクタ 571">
          <a:extLst>
            <a:ext uri="{FF2B5EF4-FFF2-40B4-BE49-F238E27FC236}">
              <a16:creationId xmlns:a16="http://schemas.microsoft.com/office/drawing/2014/main" id="{A8643976-792B-42C3-998B-7265F51FF8C5}"/>
            </a:ext>
          </a:extLst>
        </xdr:cNvPr>
        <xdr:cNvCxnSpPr/>
      </xdr:nvCxnSpPr>
      <xdr:spPr>
        <a:xfrm>
          <a:off x="12344400" y="13355320"/>
          <a:ext cx="8001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130175</xdr:rowOff>
    </xdr:from>
    <xdr:to>
      <xdr:col>67</xdr:col>
      <xdr:colOff>101600</xdr:colOff>
      <xdr:row>82</xdr:row>
      <xdr:rowOff>60325</xdr:rowOff>
    </xdr:to>
    <xdr:sp macro="" textlink="">
      <xdr:nvSpPr>
        <xdr:cNvPr id="573" name="楕円 572">
          <a:extLst>
            <a:ext uri="{FF2B5EF4-FFF2-40B4-BE49-F238E27FC236}">
              <a16:creationId xmlns:a16="http://schemas.microsoft.com/office/drawing/2014/main" id="{AB98C896-511D-4376-B48A-5B36196CC673}"/>
            </a:ext>
          </a:extLst>
        </xdr:cNvPr>
        <xdr:cNvSpPr/>
      </xdr:nvSpPr>
      <xdr:spPr>
        <a:xfrm>
          <a:off x="11487150" y="13255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9525</xdr:rowOff>
    </xdr:from>
    <xdr:to>
      <xdr:col>71</xdr:col>
      <xdr:colOff>177800</xdr:colOff>
      <xdr:row>82</xdr:row>
      <xdr:rowOff>64770</xdr:rowOff>
    </xdr:to>
    <xdr:cxnSp macro="">
      <xdr:nvCxnSpPr>
        <xdr:cNvPr id="574" name="直線コネクタ 573">
          <a:extLst>
            <a:ext uri="{FF2B5EF4-FFF2-40B4-BE49-F238E27FC236}">
              <a16:creationId xmlns:a16="http://schemas.microsoft.com/office/drawing/2014/main" id="{D6C64A7F-CA3C-42EB-BBB8-41F650224C0F}"/>
            </a:ext>
          </a:extLst>
        </xdr:cNvPr>
        <xdr:cNvCxnSpPr/>
      </xdr:nvCxnSpPr>
      <xdr:spPr>
        <a:xfrm>
          <a:off x="11534775" y="13293725"/>
          <a:ext cx="809625"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5" name="n_1aveValue【消防施設】&#10;有形固定資産減価償却率">
          <a:extLst>
            <a:ext uri="{FF2B5EF4-FFF2-40B4-BE49-F238E27FC236}">
              <a16:creationId xmlns:a16="http://schemas.microsoft.com/office/drawing/2014/main" id="{0BF2388E-3886-4F63-AA58-54D310A2E252}"/>
            </a:ext>
          </a:extLst>
        </xdr:cNvPr>
        <xdr:cNvSpPr txBox="1"/>
      </xdr:nvSpPr>
      <xdr:spPr>
        <a:xfrm>
          <a:off x="13745219" y="1313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6" name="n_2aveValue【消防施設】&#10;有形固定資産減価償却率">
          <a:extLst>
            <a:ext uri="{FF2B5EF4-FFF2-40B4-BE49-F238E27FC236}">
              <a16:creationId xmlns:a16="http://schemas.microsoft.com/office/drawing/2014/main" id="{FEEC0C7E-EE4E-4B01-AA7E-1B7F6D08C0DB}"/>
            </a:ext>
          </a:extLst>
        </xdr:cNvPr>
        <xdr:cNvSpPr txBox="1"/>
      </xdr:nvSpPr>
      <xdr:spPr>
        <a:xfrm>
          <a:off x="12964169" y="1310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7" name="n_3aveValue【消防施設】&#10;有形固定資産減価償却率">
          <a:extLst>
            <a:ext uri="{FF2B5EF4-FFF2-40B4-BE49-F238E27FC236}">
              <a16:creationId xmlns:a16="http://schemas.microsoft.com/office/drawing/2014/main" id="{B631F922-A58D-454A-8982-C7C98B91387F}"/>
            </a:ext>
          </a:extLst>
        </xdr:cNvPr>
        <xdr:cNvSpPr txBox="1"/>
      </xdr:nvSpPr>
      <xdr:spPr>
        <a:xfrm>
          <a:off x="12164069" y="1303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8" name="n_4aveValue【消防施設】&#10;有形固定資産減価償却率">
          <a:extLst>
            <a:ext uri="{FF2B5EF4-FFF2-40B4-BE49-F238E27FC236}">
              <a16:creationId xmlns:a16="http://schemas.microsoft.com/office/drawing/2014/main" id="{2AA13C20-6B02-45D6-8824-E49EEC486E50}"/>
            </a:ext>
          </a:extLst>
        </xdr:cNvPr>
        <xdr:cNvSpPr txBox="1"/>
      </xdr:nvSpPr>
      <xdr:spPr>
        <a:xfrm>
          <a:off x="11354444"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13352</xdr:rowOff>
    </xdr:from>
    <xdr:ext cx="405111" cy="259045"/>
    <xdr:sp macro="" textlink="">
      <xdr:nvSpPr>
        <xdr:cNvPr id="579" name="n_1mainValue【消防施設】&#10;有形固定資産減価償却率">
          <a:extLst>
            <a:ext uri="{FF2B5EF4-FFF2-40B4-BE49-F238E27FC236}">
              <a16:creationId xmlns:a16="http://schemas.microsoft.com/office/drawing/2014/main" id="{31F3F2A1-8424-463F-B45D-A731E8EF3DBF}"/>
            </a:ext>
          </a:extLst>
        </xdr:cNvPr>
        <xdr:cNvSpPr txBox="1"/>
      </xdr:nvSpPr>
      <xdr:spPr>
        <a:xfrm>
          <a:off x="13745219"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142891</xdr:rowOff>
    </xdr:from>
    <xdr:ext cx="405111" cy="259045"/>
    <xdr:sp macro="" textlink="">
      <xdr:nvSpPr>
        <xdr:cNvPr id="580" name="n_2mainValue【消防施設】&#10;有形固定資産減価償却率">
          <a:extLst>
            <a:ext uri="{FF2B5EF4-FFF2-40B4-BE49-F238E27FC236}">
              <a16:creationId xmlns:a16="http://schemas.microsoft.com/office/drawing/2014/main" id="{024FC4FC-9417-45DF-8545-38AE50EB8E1A}"/>
            </a:ext>
          </a:extLst>
        </xdr:cNvPr>
        <xdr:cNvSpPr txBox="1"/>
      </xdr:nvSpPr>
      <xdr:spPr>
        <a:xfrm>
          <a:off x="12964169"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106697</xdr:rowOff>
    </xdr:from>
    <xdr:ext cx="405111" cy="259045"/>
    <xdr:sp macro="" textlink="">
      <xdr:nvSpPr>
        <xdr:cNvPr id="581" name="n_3mainValue【消防施設】&#10;有形固定資産減価償却率">
          <a:extLst>
            <a:ext uri="{FF2B5EF4-FFF2-40B4-BE49-F238E27FC236}">
              <a16:creationId xmlns:a16="http://schemas.microsoft.com/office/drawing/2014/main" id="{B7900E6F-009C-49EF-9E80-80156E306D97}"/>
            </a:ext>
          </a:extLst>
        </xdr:cNvPr>
        <xdr:cNvSpPr txBox="1"/>
      </xdr:nvSpPr>
      <xdr:spPr>
        <a:xfrm>
          <a:off x="12164069" y="1339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51452</xdr:rowOff>
    </xdr:from>
    <xdr:ext cx="405111" cy="259045"/>
    <xdr:sp macro="" textlink="">
      <xdr:nvSpPr>
        <xdr:cNvPr id="582" name="n_4mainValue【消防施設】&#10;有形固定資産減価償却率">
          <a:extLst>
            <a:ext uri="{FF2B5EF4-FFF2-40B4-BE49-F238E27FC236}">
              <a16:creationId xmlns:a16="http://schemas.microsoft.com/office/drawing/2014/main" id="{18EA37F7-684D-4900-9BEC-4D92639331B2}"/>
            </a:ext>
          </a:extLst>
        </xdr:cNvPr>
        <xdr:cNvSpPr txBox="1"/>
      </xdr:nvSpPr>
      <xdr:spPr>
        <a:xfrm>
          <a:off x="11354444" y="1333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348368C0-5499-49E7-999A-2434C822921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26D28BD6-B3EB-4B57-8D38-BB43F4B4313D}"/>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42D7B9B8-4956-4512-9A26-4E51B0B8B0D1}"/>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F7DCEEAF-661F-41B6-A0F3-3F640D9D5F8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CB68D83F-6E10-40E5-86BC-3E99FCDD96A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30572E84-917B-4EB2-BAF5-CD17FABA317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261D13FA-8628-445D-A8A5-A11CB010010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9961FF97-60B7-4B91-80F1-CFF2DFEDCED9}"/>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E883055C-A85E-42EF-BAF0-DA1A061359E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EF289385-FE51-43B7-86CF-19520CF0863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33FB0D3B-E824-402D-A71A-1B647ED5891E}"/>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949C0168-B83C-458F-A801-E476BFD48386}"/>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47B4F839-9F2F-4BDD-A357-820E8C4A52E8}"/>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6" name="テキスト ボックス 595">
          <a:extLst>
            <a:ext uri="{FF2B5EF4-FFF2-40B4-BE49-F238E27FC236}">
              <a16:creationId xmlns:a16="http://schemas.microsoft.com/office/drawing/2014/main" id="{D80B1186-4097-4C44-8CDA-044F6D28C01B}"/>
            </a:ext>
          </a:extLst>
        </xdr:cNvPr>
        <xdr:cNvSpPr txBox="1"/>
      </xdr:nvSpPr>
      <xdr:spPr>
        <a:xfrm>
          <a:off x="15985051" y="136572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5FB05D76-CB64-4152-AED9-73079F6D59C8}"/>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8" name="テキスト ボックス 597">
          <a:extLst>
            <a:ext uri="{FF2B5EF4-FFF2-40B4-BE49-F238E27FC236}">
              <a16:creationId xmlns:a16="http://schemas.microsoft.com/office/drawing/2014/main" id="{A972550D-7F07-4D94-AE7F-7EABCCF92931}"/>
            </a:ext>
          </a:extLst>
        </xdr:cNvPr>
        <xdr:cNvSpPr txBox="1"/>
      </xdr:nvSpPr>
      <xdr:spPr>
        <a:xfrm>
          <a:off x="15985051" y="1334653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4BC6C47B-96FB-482B-856E-836F9BFD65E1}"/>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0" name="テキスト ボックス 599">
          <a:extLst>
            <a:ext uri="{FF2B5EF4-FFF2-40B4-BE49-F238E27FC236}">
              <a16:creationId xmlns:a16="http://schemas.microsoft.com/office/drawing/2014/main" id="{769DB552-020E-4A69-9993-A10ECA03C87C}"/>
            </a:ext>
          </a:extLst>
        </xdr:cNvPr>
        <xdr:cNvSpPr txBox="1"/>
      </xdr:nvSpPr>
      <xdr:spPr>
        <a:xfrm>
          <a:off x="15985051" y="130390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1563B825-696F-4ECE-A5C3-B7EB2D4BFC97}"/>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2" name="テキスト ボックス 601">
          <a:extLst>
            <a:ext uri="{FF2B5EF4-FFF2-40B4-BE49-F238E27FC236}">
              <a16:creationId xmlns:a16="http://schemas.microsoft.com/office/drawing/2014/main" id="{25F119C3-8B06-424E-96F9-F25947EB71A6}"/>
            </a:ext>
          </a:extLst>
        </xdr:cNvPr>
        <xdr:cNvSpPr txBox="1"/>
      </xdr:nvSpPr>
      <xdr:spPr>
        <a:xfrm>
          <a:off x="15936806" y="127283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7FB49786-1F67-4A9A-88D9-0E0FCC66D9A5}"/>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4" name="テキスト ボックス 603">
          <a:extLst>
            <a:ext uri="{FF2B5EF4-FFF2-40B4-BE49-F238E27FC236}">
              <a16:creationId xmlns:a16="http://schemas.microsoft.com/office/drawing/2014/main" id="{A158F064-49C9-42C6-885E-3F9969CD6F7C}"/>
            </a:ext>
          </a:extLst>
        </xdr:cNvPr>
        <xdr:cNvSpPr txBox="1"/>
      </xdr:nvSpPr>
      <xdr:spPr>
        <a:xfrm>
          <a:off x="15936806" y="1242079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88F67F5C-F958-46FB-83BD-40AACCB5A4D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6" name="テキスト ボックス 605">
          <a:extLst>
            <a:ext uri="{FF2B5EF4-FFF2-40B4-BE49-F238E27FC236}">
              <a16:creationId xmlns:a16="http://schemas.microsoft.com/office/drawing/2014/main" id="{1D1C81EE-F635-4680-B04C-C5E2779CCEF5}"/>
            </a:ext>
          </a:extLst>
        </xdr:cNvPr>
        <xdr:cNvSpPr txBox="1"/>
      </xdr:nvSpPr>
      <xdr:spPr>
        <a:xfrm>
          <a:off x="15936806"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86EF1C67-F15B-4EB8-B479-4326DADC2B7E}"/>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8" name="直線コネクタ 607">
          <a:extLst>
            <a:ext uri="{FF2B5EF4-FFF2-40B4-BE49-F238E27FC236}">
              <a16:creationId xmlns:a16="http://schemas.microsoft.com/office/drawing/2014/main" id="{77BD7889-E900-4542-8228-06647FB4FD46}"/>
            </a:ext>
          </a:extLst>
        </xdr:cNvPr>
        <xdr:cNvCxnSpPr/>
      </xdr:nvCxnSpPr>
      <xdr:spPr>
        <a:xfrm flipV="1">
          <a:off x="19954239" y="12632730"/>
          <a:ext cx="0" cy="146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9" name="【消防施設】&#10;一人当たり面積最小値テキスト">
          <a:extLst>
            <a:ext uri="{FF2B5EF4-FFF2-40B4-BE49-F238E27FC236}">
              <a16:creationId xmlns:a16="http://schemas.microsoft.com/office/drawing/2014/main" id="{700F6397-ED55-4E61-8AE2-448991FD3E19}"/>
            </a:ext>
          </a:extLst>
        </xdr:cNvPr>
        <xdr:cNvSpPr txBox="1"/>
      </xdr:nvSpPr>
      <xdr:spPr>
        <a:xfrm>
          <a:off x="19992975" y="14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0" name="直線コネクタ 609">
          <a:extLst>
            <a:ext uri="{FF2B5EF4-FFF2-40B4-BE49-F238E27FC236}">
              <a16:creationId xmlns:a16="http://schemas.microsoft.com/office/drawing/2014/main" id="{8C530268-F855-47C5-B7D9-A0F094455A9F}"/>
            </a:ext>
          </a:extLst>
        </xdr:cNvPr>
        <xdr:cNvCxnSpPr/>
      </xdr:nvCxnSpPr>
      <xdr:spPr>
        <a:xfrm>
          <a:off x="19878675" y="14094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1" name="【消防施設】&#10;一人当たり面積最大値テキスト">
          <a:extLst>
            <a:ext uri="{FF2B5EF4-FFF2-40B4-BE49-F238E27FC236}">
              <a16:creationId xmlns:a16="http://schemas.microsoft.com/office/drawing/2014/main" id="{5CD12197-9050-4338-8D47-6A2F993BA65B}"/>
            </a:ext>
          </a:extLst>
        </xdr:cNvPr>
        <xdr:cNvSpPr txBox="1"/>
      </xdr:nvSpPr>
      <xdr:spPr>
        <a:xfrm>
          <a:off x="19992975" y="12420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2" name="直線コネクタ 611">
          <a:extLst>
            <a:ext uri="{FF2B5EF4-FFF2-40B4-BE49-F238E27FC236}">
              <a16:creationId xmlns:a16="http://schemas.microsoft.com/office/drawing/2014/main" id="{F51565B4-8192-471F-8918-3B0B81CEB4FA}"/>
            </a:ext>
          </a:extLst>
        </xdr:cNvPr>
        <xdr:cNvCxnSpPr/>
      </xdr:nvCxnSpPr>
      <xdr:spPr>
        <a:xfrm>
          <a:off x="19878675" y="1263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3" name="【消防施設】&#10;一人当たり面積平均値テキスト">
          <a:extLst>
            <a:ext uri="{FF2B5EF4-FFF2-40B4-BE49-F238E27FC236}">
              <a16:creationId xmlns:a16="http://schemas.microsoft.com/office/drawing/2014/main" id="{EB78C7F1-CAFA-4E04-9A8A-F08D0D9EF63C}"/>
            </a:ext>
          </a:extLst>
        </xdr:cNvPr>
        <xdr:cNvSpPr txBox="1"/>
      </xdr:nvSpPr>
      <xdr:spPr>
        <a:xfrm>
          <a:off x="19992975" y="13887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4" name="フローチャート: 判断 613">
          <a:extLst>
            <a:ext uri="{FF2B5EF4-FFF2-40B4-BE49-F238E27FC236}">
              <a16:creationId xmlns:a16="http://schemas.microsoft.com/office/drawing/2014/main" id="{8026EB6D-6017-4DCD-8B7B-C0CF7E2EA0DE}"/>
            </a:ext>
          </a:extLst>
        </xdr:cNvPr>
        <xdr:cNvSpPr/>
      </xdr:nvSpPr>
      <xdr:spPr>
        <a:xfrm>
          <a:off x="19897725" y="140229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5" name="フローチャート: 判断 614">
          <a:extLst>
            <a:ext uri="{FF2B5EF4-FFF2-40B4-BE49-F238E27FC236}">
              <a16:creationId xmlns:a16="http://schemas.microsoft.com/office/drawing/2014/main" id="{666E2FE5-7809-4E2F-8351-6464B8C00401}"/>
            </a:ext>
          </a:extLst>
        </xdr:cNvPr>
        <xdr:cNvSpPr/>
      </xdr:nvSpPr>
      <xdr:spPr>
        <a:xfrm>
          <a:off x="19154775" y="140512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6" name="フローチャート: 判断 615">
          <a:extLst>
            <a:ext uri="{FF2B5EF4-FFF2-40B4-BE49-F238E27FC236}">
              <a16:creationId xmlns:a16="http://schemas.microsoft.com/office/drawing/2014/main" id="{7AD484E9-311E-4A1D-B2B1-73FDDED4457B}"/>
            </a:ext>
          </a:extLst>
        </xdr:cNvPr>
        <xdr:cNvSpPr/>
      </xdr:nvSpPr>
      <xdr:spPr>
        <a:xfrm>
          <a:off x="18345150" y="140513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7" name="フローチャート: 判断 616">
          <a:extLst>
            <a:ext uri="{FF2B5EF4-FFF2-40B4-BE49-F238E27FC236}">
              <a16:creationId xmlns:a16="http://schemas.microsoft.com/office/drawing/2014/main" id="{432DF108-EE60-4D15-BDD4-F74F52AE6224}"/>
            </a:ext>
          </a:extLst>
        </xdr:cNvPr>
        <xdr:cNvSpPr/>
      </xdr:nvSpPr>
      <xdr:spPr>
        <a:xfrm>
          <a:off x="17554575" y="140513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8" name="フローチャート: 判断 617">
          <a:extLst>
            <a:ext uri="{FF2B5EF4-FFF2-40B4-BE49-F238E27FC236}">
              <a16:creationId xmlns:a16="http://schemas.microsoft.com/office/drawing/2014/main" id="{092B9493-DA79-4BFF-BD00-11CF5142FDA9}"/>
            </a:ext>
          </a:extLst>
        </xdr:cNvPr>
        <xdr:cNvSpPr/>
      </xdr:nvSpPr>
      <xdr:spPr>
        <a:xfrm>
          <a:off x="16754475" y="140514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2BD1C796-9EA0-4EDF-A9FE-3E67453CBE31}"/>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2767E70F-9D20-472B-9320-4E6592206D9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8C7A864-AF97-4FF0-88CB-754FF97F66D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ED63AF3F-1663-4142-8B6B-7147EC472A4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98285041-E92F-4B98-9D90-0BF72AC3997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114739</xdr:rowOff>
    </xdr:from>
    <xdr:to>
      <xdr:col>116</xdr:col>
      <xdr:colOff>114300</xdr:colOff>
      <xdr:row>87</xdr:row>
      <xdr:rowOff>44889</xdr:rowOff>
    </xdr:to>
    <xdr:sp macro="" textlink="">
      <xdr:nvSpPr>
        <xdr:cNvPr id="624" name="楕円 623">
          <a:extLst>
            <a:ext uri="{FF2B5EF4-FFF2-40B4-BE49-F238E27FC236}">
              <a16:creationId xmlns:a16="http://schemas.microsoft.com/office/drawing/2014/main" id="{605B1AF6-3B3F-47A1-83C9-EB10ED943021}"/>
            </a:ext>
          </a:extLst>
        </xdr:cNvPr>
        <xdr:cNvSpPr/>
      </xdr:nvSpPr>
      <xdr:spPr>
        <a:xfrm>
          <a:off x="19897725" y="140498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5" name="【消防施設】&#10;一人当たり面積該当値テキスト">
          <a:extLst>
            <a:ext uri="{FF2B5EF4-FFF2-40B4-BE49-F238E27FC236}">
              <a16:creationId xmlns:a16="http://schemas.microsoft.com/office/drawing/2014/main" id="{7181CBB4-07EC-4FF4-A033-21AF75827B71}"/>
            </a:ext>
          </a:extLst>
        </xdr:cNvPr>
        <xdr:cNvSpPr txBox="1"/>
      </xdr:nvSpPr>
      <xdr:spPr>
        <a:xfrm>
          <a:off x="19992975" y="1400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114804</xdr:rowOff>
    </xdr:from>
    <xdr:to>
      <xdr:col>112</xdr:col>
      <xdr:colOff>38100</xdr:colOff>
      <xdr:row>87</xdr:row>
      <xdr:rowOff>44954</xdr:rowOff>
    </xdr:to>
    <xdr:sp macro="" textlink="">
      <xdr:nvSpPr>
        <xdr:cNvPr id="626" name="楕円 625">
          <a:extLst>
            <a:ext uri="{FF2B5EF4-FFF2-40B4-BE49-F238E27FC236}">
              <a16:creationId xmlns:a16="http://schemas.microsoft.com/office/drawing/2014/main" id="{F3C3E449-9315-41F1-AFA6-57470EFE7E75}"/>
            </a:ext>
          </a:extLst>
        </xdr:cNvPr>
        <xdr:cNvSpPr/>
      </xdr:nvSpPr>
      <xdr:spPr>
        <a:xfrm>
          <a:off x="19154775" y="140498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165539</xdr:rowOff>
    </xdr:from>
    <xdr:to>
      <xdr:col>116</xdr:col>
      <xdr:colOff>63500</xdr:colOff>
      <xdr:row>86</xdr:row>
      <xdr:rowOff>165604</xdr:rowOff>
    </xdr:to>
    <xdr:cxnSp macro="">
      <xdr:nvCxnSpPr>
        <xdr:cNvPr id="627" name="直線コネクタ 626">
          <a:extLst>
            <a:ext uri="{FF2B5EF4-FFF2-40B4-BE49-F238E27FC236}">
              <a16:creationId xmlns:a16="http://schemas.microsoft.com/office/drawing/2014/main" id="{AD87795F-CB9A-4CFE-AC29-BFDF56C0E731}"/>
            </a:ext>
          </a:extLst>
        </xdr:cNvPr>
        <xdr:cNvCxnSpPr/>
      </xdr:nvCxnSpPr>
      <xdr:spPr>
        <a:xfrm flipV="1">
          <a:off x="19202400" y="14097439"/>
          <a:ext cx="752475"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114880</xdr:rowOff>
    </xdr:from>
    <xdr:to>
      <xdr:col>107</xdr:col>
      <xdr:colOff>101600</xdr:colOff>
      <xdr:row>87</xdr:row>
      <xdr:rowOff>45030</xdr:rowOff>
    </xdr:to>
    <xdr:sp macro="" textlink="">
      <xdr:nvSpPr>
        <xdr:cNvPr id="628" name="楕円 627">
          <a:extLst>
            <a:ext uri="{FF2B5EF4-FFF2-40B4-BE49-F238E27FC236}">
              <a16:creationId xmlns:a16="http://schemas.microsoft.com/office/drawing/2014/main" id="{388BFA04-C50B-4B81-93ED-541D43658686}"/>
            </a:ext>
          </a:extLst>
        </xdr:cNvPr>
        <xdr:cNvSpPr/>
      </xdr:nvSpPr>
      <xdr:spPr>
        <a:xfrm>
          <a:off x="18345150" y="14049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165604</xdr:rowOff>
    </xdr:from>
    <xdr:to>
      <xdr:col>111</xdr:col>
      <xdr:colOff>177800</xdr:colOff>
      <xdr:row>86</xdr:row>
      <xdr:rowOff>165680</xdr:rowOff>
    </xdr:to>
    <xdr:cxnSp macro="">
      <xdr:nvCxnSpPr>
        <xdr:cNvPr id="629" name="直線コネクタ 628">
          <a:extLst>
            <a:ext uri="{FF2B5EF4-FFF2-40B4-BE49-F238E27FC236}">
              <a16:creationId xmlns:a16="http://schemas.microsoft.com/office/drawing/2014/main" id="{BEF33D61-297C-4A7F-9732-C93F59AC3E6C}"/>
            </a:ext>
          </a:extLst>
        </xdr:cNvPr>
        <xdr:cNvCxnSpPr/>
      </xdr:nvCxnSpPr>
      <xdr:spPr>
        <a:xfrm flipV="1">
          <a:off x="18392775" y="14097504"/>
          <a:ext cx="809625"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114957</xdr:rowOff>
    </xdr:from>
    <xdr:to>
      <xdr:col>102</xdr:col>
      <xdr:colOff>165100</xdr:colOff>
      <xdr:row>87</xdr:row>
      <xdr:rowOff>45107</xdr:rowOff>
    </xdr:to>
    <xdr:sp macro="" textlink="">
      <xdr:nvSpPr>
        <xdr:cNvPr id="630" name="楕円 629">
          <a:extLst>
            <a:ext uri="{FF2B5EF4-FFF2-40B4-BE49-F238E27FC236}">
              <a16:creationId xmlns:a16="http://schemas.microsoft.com/office/drawing/2014/main" id="{92EDAD69-C6B2-4850-92EB-200F78ADD510}"/>
            </a:ext>
          </a:extLst>
        </xdr:cNvPr>
        <xdr:cNvSpPr/>
      </xdr:nvSpPr>
      <xdr:spPr>
        <a:xfrm>
          <a:off x="17554575" y="140500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165680</xdr:rowOff>
    </xdr:from>
    <xdr:to>
      <xdr:col>107</xdr:col>
      <xdr:colOff>50800</xdr:colOff>
      <xdr:row>86</xdr:row>
      <xdr:rowOff>165757</xdr:rowOff>
    </xdr:to>
    <xdr:cxnSp macro="">
      <xdr:nvCxnSpPr>
        <xdr:cNvPr id="631" name="直線コネクタ 630">
          <a:extLst>
            <a:ext uri="{FF2B5EF4-FFF2-40B4-BE49-F238E27FC236}">
              <a16:creationId xmlns:a16="http://schemas.microsoft.com/office/drawing/2014/main" id="{42BD6B4D-C970-44F0-A569-30D4304244E7}"/>
            </a:ext>
          </a:extLst>
        </xdr:cNvPr>
        <xdr:cNvCxnSpPr/>
      </xdr:nvCxnSpPr>
      <xdr:spPr>
        <a:xfrm flipV="1">
          <a:off x="17602200" y="14097580"/>
          <a:ext cx="790575"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115556</xdr:rowOff>
    </xdr:from>
    <xdr:to>
      <xdr:col>98</xdr:col>
      <xdr:colOff>38100</xdr:colOff>
      <xdr:row>87</xdr:row>
      <xdr:rowOff>45706</xdr:rowOff>
    </xdr:to>
    <xdr:sp macro="" textlink="">
      <xdr:nvSpPr>
        <xdr:cNvPr id="632" name="楕円 631">
          <a:extLst>
            <a:ext uri="{FF2B5EF4-FFF2-40B4-BE49-F238E27FC236}">
              <a16:creationId xmlns:a16="http://schemas.microsoft.com/office/drawing/2014/main" id="{FDC061C3-E7C9-4F35-B708-7149BD350384}"/>
            </a:ext>
          </a:extLst>
        </xdr:cNvPr>
        <xdr:cNvSpPr/>
      </xdr:nvSpPr>
      <xdr:spPr>
        <a:xfrm>
          <a:off x="16754475" y="140506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165757</xdr:rowOff>
    </xdr:from>
    <xdr:to>
      <xdr:col>102</xdr:col>
      <xdr:colOff>114300</xdr:colOff>
      <xdr:row>86</xdr:row>
      <xdr:rowOff>166356</xdr:rowOff>
    </xdr:to>
    <xdr:cxnSp macro="">
      <xdr:nvCxnSpPr>
        <xdr:cNvPr id="633" name="直線コネクタ 632">
          <a:extLst>
            <a:ext uri="{FF2B5EF4-FFF2-40B4-BE49-F238E27FC236}">
              <a16:creationId xmlns:a16="http://schemas.microsoft.com/office/drawing/2014/main" id="{3061FFE8-208C-4DD0-994A-62B4BFD454BF}"/>
            </a:ext>
          </a:extLst>
        </xdr:cNvPr>
        <xdr:cNvCxnSpPr/>
      </xdr:nvCxnSpPr>
      <xdr:spPr>
        <a:xfrm flipV="1">
          <a:off x="16802100" y="14097657"/>
          <a:ext cx="800100" cy="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634" name="n_1aveValue【消防施設】&#10;一人当たり面積">
          <a:extLst>
            <a:ext uri="{FF2B5EF4-FFF2-40B4-BE49-F238E27FC236}">
              <a16:creationId xmlns:a16="http://schemas.microsoft.com/office/drawing/2014/main" id="{2A53D531-9679-4F2F-8192-3191509C228E}"/>
            </a:ext>
          </a:extLst>
        </xdr:cNvPr>
        <xdr:cNvSpPr txBox="1"/>
      </xdr:nvSpPr>
      <xdr:spPr>
        <a:xfrm>
          <a:off x="18983402" y="1413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635" name="n_2aveValue【消防施設】&#10;一人当たり面積">
          <a:extLst>
            <a:ext uri="{FF2B5EF4-FFF2-40B4-BE49-F238E27FC236}">
              <a16:creationId xmlns:a16="http://schemas.microsoft.com/office/drawing/2014/main" id="{5375925C-9CCA-423B-814F-6E2834DBAC09}"/>
            </a:ext>
          </a:extLst>
        </xdr:cNvPr>
        <xdr:cNvSpPr txBox="1"/>
      </xdr:nvSpPr>
      <xdr:spPr>
        <a:xfrm>
          <a:off x="18183302" y="1413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636" name="n_3aveValue【消防施設】&#10;一人当たり面積">
          <a:extLst>
            <a:ext uri="{FF2B5EF4-FFF2-40B4-BE49-F238E27FC236}">
              <a16:creationId xmlns:a16="http://schemas.microsoft.com/office/drawing/2014/main" id="{F426B39A-5262-45DC-AFB8-600B232C7F7F}"/>
            </a:ext>
          </a:extLst>
        </xdr:cNvPr>
        <xdr:cNvSpPr txBox="1"/>
      </xdr:nvSpPr>
      <xdr:spPr>
        <a:xfrm>
          <a:off x="17383202" y="1413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637" name="n_4aveValue【消防施設】&#10;一人当たり面積">
          <a:extLst>
            <a:ext uri="{FF2B5EF4-FFF2-40B4-BE49-F238E27FC236}">
              <a16:creationId xmlns:a16="http://schemas.microsoft.com/office/drawing/2014/main" id="{075C2BCC-4105-46C1-93EC-E1B0744CE55C}"/>
            </a:ext>
          </a:extLst>
        </xdr:cNvPr>
        <xdr:cNvSpPr txBox="1"/>
      </xdr:nvSpPr>
      <xdr:spPr>
        <a:xfrm>
          <a:off x="16592627" y="1413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61481</xdr:rowOff>
    </xdr:from>
    <xdr:ext cx="469744" cy="259045"/>
    <xdr:sp macro="" textlink="">
      <xdr:nvSpPr>
        <xdr:cNvPr id="638" name="n_1mainValue【消防施設】&#10;一人当たり面積">
          <a:extLst>
            <a:ext uri="{FF2B5EF4-FFF2-40B4-BE49-F238E27FC236}">
              <a16:creationId xmlns:a16="http://schemas.microsoft.com/office/drawing/2014/main" id="{387A2DF0-DF57-44D3-8D40-F5CABFDB8135}"/>
            </a:ext>
          </a:extLst>
        </xdr:cNvPr>
        <xdr:cNvSpPr txBox="1"/>
      </xdr:nvSpPr>
      <xdr:spPr>
        <a:xfrm>
          <a:off x="18983402" y="1383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61557</xdr:rowOff>
    </xdr:from>
    <xdr:ext cx="469744" cy="259045"/>
    <xdr:sp macro="" textlink="">
      <xdr:nvSpPr>
        <xdr:cNvPr id="639" name="n_2mainValue【消防施設】&#10;一人当たり面積">
          <a:extLst>
            <a:ext uri="{FF2B5EF4-FFF2-40B4-BE49-F238E27FC236}">
              <a16:creationId xmlns:a16="http://schemas.microsoft.com/office/drawing/2014/main" id="{19A4BD6F-AE06-46E3-BE9F-F437A266D5EC}"/>
            </a:ext>
          </a:extLst>
        </xdr:cNvPr>
        <xdr:cNvSpPr txBox="1"/>
      </xdr:nvSpPr>
      <xdr:spPr>
        <a:xfrm>
          <a:off x="18183302" y="13837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61634</xdr:rowOff>
    </xdr:from>
    <xdr:ext cx="469744" cy="259045"/>
    <xdr:sp macro="" textlink="">
      <xdr:nvSpPr>
        <xdr:cNvPr id="640" name="n_3mainValue【消防施設】&#10;一人当たり面積">
          <a:extLst>
            <a:ext uri="{FF2B5EF4-FFF2-40B4-BE49-F238E27FC236}">
              <a16:creationId xmlns:a16="http://schemas.microsoft.com/office/drawing/2014/main" id="{CFABF549-EF52-44DC-B458-AAB005E72893}"/>
            </a:ext>
          </a:extLst>
        </xdr:cNvPr>
        <xdr:cNvSpPr txBox="1"/>
      </xdr:nvSpPr>
      <xdr:spPr>
        <a:xfrm>
          <a:off x="17383202" y="1383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62233</xdr:rowOff>
    </xdr:from>
    <xdr:ext cx="469744" cy="259045"/>
    <xdr:sp macro="" textlink="">
      <xdr:nvSpPr>
        <xdr:cNvPr id="641" name="n_4mainValue【消防施設】&#10;一人当たり面積">
          <a:extLst>
            <a:ext uri="{FF2B5EF4-FFF2-40B4-BE49-F238E27FC236}">
              <a16:creationId xmlns:a16="http://schemas.microsoft.com/office/drawing/2014/main" id="{BCB29257-4F76-4A77-8019-A92451A8E65D}"/>
            </a:ext>
          </a:extLst>
        </xdr:cNvPr>
        <xdr:cNvSpPr txBox="1"/>
      </xdr:nvSpPr>
      <xdr:spPr>
        <a:xfrm>
          <a:off x="16592627" y="1383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E8F2869D-229C-42AF-A68C-55B15FBFB8E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605AEB2F-A4C0-40E0-9D34-A17848B9E0FC}"/>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4687C60C-3E80-4DEE-9AFE-026D9239EB4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A52B98CB-D267-4845-B907-57361A6E810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E787734-C051-46EF-87E7-D0FE8153087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1970AEB1-465A-491D-87D3-A7BA50143E5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926AFBF9-9769-46F6-B725-12C13A5BA2D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F3DCD679-BD41-4949-8621-5121F4FA81D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ED5510C1-3379-4D7B-8EAC-56D28C7B22B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7B272733-E08A-45CD-8784-D3E158AE707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8D35B991-86EF-4629-8230-106C01CD4F58}"/>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5956F0A8-B9F2-4BD7-B5AF-350E4EA3326A}"/>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1F64806A-EE59-4EFF-B46F-58900BCAC6AA}"/>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F31A165D-E8CB-4AEF-B6AD-9507FA29A2F4}"/>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09AD5E67-23F5-4546-8C94-7ABB377FB30A}"/>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FF24160C-83C8-482C-B220-17872427FD0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F881A2E1-E003-49DB-AAE8-D71B25261D2B}"/>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B865C416-33B0-4082-87B8-A15FDCE786B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7CA42FA8-2C0A-4597-BFA5-51E2A1532701}"/>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69C9DF70-5D1D-4B63-9AF5-700CF198EC62}"/>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15749A13-A45A-4254-BC4C-DB6E9D1CF181}"/>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29CA0604-0193-41FE-8E01-D633054BC48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6250E464-B800-4B1C-B7C9-43B7F4FB24E7}"/>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9FC6AB49-37DE-4A87-B75E-19940A85F42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88300A01-59DA-435B-BD4B-88B562F81BB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7" name="直線コネクタ 666">
          <a:extLst>
            <a:ext uri="{FF2B5EF4-FFF2-40B4-BE49-F238E27FC236}">
              <a16:creationId xmlns:a16="http://schemas.microsoft.com/office/drawing/2014/main" id="{B5196B61-B940-4D60-B198-D614E57C9EE6}"/>
            </a:ext>
          </a:extLst>
        </xdr:cNvPr>
        <xdr:cNvCxnSpPr/>
      </xdr:nvCxnSpPr>
      <xdr:spPr>
        <a:xfrm flipV="1">
          <a:off x="14696439" y="16295461"/>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8" name="【庁舎】&#10;有形固定資産減価償却率最小値テキスト">
          <a:extLst>
            <a:ext uri="{FF2B5EF4-FFF2-40B4-BE49-F238E27FC236}">
              <a16:creationId xmlns:a16="http://schemas.microsoft.com/office/drawing/2014/main" id="{D3BA3B5B-4ECE-4C97-8DB6-F9C02A2686EA}"/>
            </a:ext>
          </a:extLst>
        </xdr:cNvPr>
        <xdr:cNvSpPr txBox="1"/>
      </xdr:nvSpPr>
      <xdr:spPr>
        <a:xfrm>
          <a:off x="14735175" y="17847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9" name="直線コネクタ 668">
          <a:extLst>
            <a:ext uri="{FF2B5EF4-FFF2-40B4-BE49-F238E27FC236}">
              <a16:creationId xmlns:a16="http://schemas.microsoft.com/office/drawing/2014/main" id="{D3D1C83C-0E9E-42F3-AE7B-45C28BE48B1C}"/>
            </a:ext>
          </a:extLst>
        </xdr:cNvPr>
        <xdr:cNvCxnSpPr/>
      </xdr:nvCxnSpPr>
      <xdr:spPr>
        <a:xfrm>
          <a:off x="14611350" y="178401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0" name="【庁舎】&#10;有形固定資産減価償却率最大値テキスト">
          <a:extLst>
            <a:ext uri="{FF2B5EF4-FFF2-40B4-BE49-F238E27FC236}">
              <a16:creationId xmlns:a16="http://schemas.microsoft.com/office/drawing/2014/main" id="{19E89A14-FA59-4075-B7B3-D2B45EF3C656}"/>
            </a:ext>
          </a:extLst>
        </xdr:cNvPr>
        <xdr:cNvSpPr txBox="1"/>
      </xdr:nvSpPr>
      <xdr:spPr>
        <a:xfrm>
          <a:off x="14735175" y="160706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1" name="直線コネクタ 670">
          <a:extLst>
            <a:ext uri="{FF2B5EF4-FFF2-40B4-BE49-F238E27FC236}">
              <a16:creationId xmlns:a16="http://schemas.microsoft.com/office/drawing/2014/main" id="{EDAF1B4A-ADE5-4C88-BF75-3868123CBEB1}"/>
            </a:ext>
          </a:extLst>
        </xdr:cNvPr>
        <xdr:cNvCxnSpPr/>
      </xdr:nvCxnSpPr>
      <xdr:spPr>
        <a:xfrm>
          <a:off x="14611350" y="162954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72" name="【庁舎】&#10;有形固定資産減価償却率平均値テキスト">
          <a:extLst>
            <a:ext uri="{FF2B5EF4-FFF2-40B4-BE49-F238E27FC236}">
              <a16:creationId xmlns:a16="http://schemas.microsoft.com/office/drawing/2014/main" id="{8268D851-1D3C-4258-B31B-9E78BA5B434D}"/>
            </a:ext>
          </a:extLst>
        </xdr:cNvPr>
        <xdr:cNvSpPr txBox="1"/>
      </xdr:nvSpPr>
      <xdr:spPr>
        <a:xfrm>
          <a:off x="14735175" y="17057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4F480F56-BEA6-42E1-ADCB-0529F4A497FD}"/>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4" name="フローチャート: 判断 673">
          <a:extLst>
            <a:ext uri="{FF2B5EF4-FFF2-40B4-BE49-F238E27FC236}">
              <a16:creationId xmlns:a16="http://schemas.microsoft.com/office/drawing/2014/main" id="{D96055BA-D42D-4722-A049-227459CA4D5D}"/>
            </a:ext>
          </a:extLst>
        </xdr:cNvPr>
        <xdr:cNvSpPr/>
      </xdr:nvSpPr>
      <xdr:spPr>
        <a:xfrm>
          <a:off x="13887450" y="17047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5" name="フローチャート: 判断 674">
          <a:extLst>
            <a:ext uri="{FF2B5EF4-FFF2-40B4-BE49-F238E27FC236}">
              <a16:creationId xmlns:a16="http://schemas.microsoft.com/office/drawing/2014/main" id="{0CD62340-8DAB-4020-8EFA-8912EB3AE8A0}"/>
            </a:ext>
          </a:extLst>
        </xdr:cNvPr>
        <xdr:cNvSpPr/>
      </xdr:nvSpPr>
      <xdr:spPr>
        <a:xfrm>
          <a:off x="13096875" y="170495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6" name="フローチャート: 判断 675">
          <a:extLst>
            <a:ext uri="{FF2B5EF4-FFF2-40B4-BE49-F238E27FC236}">
              <a16:creationId xmlns:a16="http://schemas.microsoft.com/office/drawing/2014/main" id="{9AB12965-1ED3-4784-8D9C-CE6E0EAA0032}"/>
            </a:ext>
          </a:extLst>
        </xdr:cNvPr>
        <xdr:cNvSpPr/>
      </xdr:nvSpPr>
      <xdr:spPr>
        <a:xfrm>
          <a:off x="12296775" y="1703986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7" name="フローチャート: 判断 676">
          <a:extLst>
            <a:ext uri="{FF2B5EF4-FFF2-40B4-BE49-F238E27FC236}">
              <a16:creationId xmlns:a16="http://schemas.microsoft.com/office/drawing/2014/main" id="{8ED37376-2A48-4ADD-907D-1175A8AA434F}"/>
            </a:ext>
          </a:extLst>
        </xdr:cNvPr>
        <xdr:cNvSpPr/>
      </xdr:nvSpPr>
      <xdr:spPr>
        <a:xfrm>
          <a:off x="11487150" y="170691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3B5471D1-0945-4851-8F3C-00694E4CFCB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D5EA549-E308-41CE-A63D-1A1B6B768DC6}"/>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6DEFBB7-AF07-40BA-A16C-6EE0BFE3B96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AC513C98-0868-46CF-9148-2224A28015B1}"/>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DAB683D-A241-4E23-A7E8-543C3FD46C89}"/>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61323</xdr:rowOff>
    </xdr:from>
    <xdr:to>
      <xdr:col>85</xdr:col>
      <xdr:colOff>177800</xdr:colOff>
      <xdr:row>103</xdr:row>
      <xdr:rowOff>162923</xdr:rowOff>
    </xdr:to>
    <xdr:sp macro="" textlink="">
      <xdr:nvSpPr>
        <xdr:cNvPr id="683" name="楕円 682">
          <a:extLst>
            <a:ext uri="{FF2B5EF4-FFF2-40B4-BE49-F238E27FC236}">
              <a16:creationId xmlns:a16="http://schemas.microsoft.com/office/drawing/2014/main" id="{E8FB896E-87AA-43B1-B31B-EBFA2DA61EFF}"/>
            </a:ext>
          </a:extLst>
        </xdr:cNvPr>
        <xdr:cNvSpPr/>
      </xdr:nvSpPr>
      <xdr:spPr>
        <a:xfrm>
          <a:off x="14649450" y="168665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84200</xdr:rowOff>
    </xdr:from>
    <xdr:ext cx="405111" cy="259045"/>
    <xdr:sp macro="" textlink="">
      <xdr:nvSpPr>
        <xdr:cNvPr id="684" name="【庁舎】&#10;有形固定資産減価償却率該当値テキスト">
          <a:extLst>
            <a:ext uri="{FF2B5EF4-FFF2-40B4-BE49-F238E27FC236}">
              <a16:creationId xmlns:a16="http://schemas.microsoft.com/office/drawing/2014/main" id="{89932D80-1B94-4E96-A79B-785834DF5FF4}"/>
            </a:ext>
          </a:extLst>
        </xdr:cNvPr>
        <xdr:cNvSpPr txBox="1"/>
      </xdr:nvSpPr>
      <xdr:spPr>
        <a:xfrm>
          <a:off x="14735175" y="16718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121738</xdr:rowOff>
    </xdr:from>
    <xdr:to>
      <xdr:col>81</xdr:col>
      <xdr:colOff>101600</xdr:colOff>
      <xdr:row>103</xdr:row>
      <xdr:rowOff>51888</xdr:rowOff>
    </xdr:to>
    <xdr:sp macro="" textlink="">
      <xdr:nvSpPr>
        <xdr:cNvPr id="685" name="楕円 684">
          <a:extLst>
            <a:ext uri="{FF2B5EF4-FFF2-40B4-BE49-F238E27FC236}">
              <a16:creationId xmlns:a16="http://schemas.microsoft.com/office/drawing/2014/main" id="{1436A464-3676-400E-B996-803672B2E7D0}"/>
            </a:ext>
          </a:extLst>
        </xdr:cNvPr>
        <xdr:cNvSpPr/>
      </xdr:nvSpPr>
      <xdr:spPr>
        <a:xfrm>
          <a:off x="13887450" y="167555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1088</xdr:rowOff>
    </xdr:from>
    <xdr:to>
      <xdr:col>85</xdr:col>
      <xdr:colOff>127000</xdr:colOff>
      <xdr:row>103</xdr:row>
      <xdr:rowOff>112123</xdr:rowOff>
    </xdr:to>
    <xdr:cxnSp macro="">
      <xdr:nvCxnSpPr>
        <xdr:cNvPr id="686" name="直線コネクタ 685">
          <a:extLst>
            <a:ext uri="{FF2B5EF4-FFF2-40B4-BE49-F238E27FC236}">
              <a16:creationId xmlns:a16="http://schemas.microsoft.com/office/drawing/2014/main" id="{C5CE8AAA-74BA-4D21-8041-A26F672E0963}"/>
            </a:ext>
          </a:extLst>
        </xdr:cNvPr>
        <xdr:cNvCxnSpPr/>
      </xdr:nvCxnSpPr>
      <xdr:spPr>
        <a:xfrm>
          <a:off x="13935075" y="16803188"/>
          <a:ext cx="762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58057</xdr:rowOff>
    </xdr:from>
    <xdr:to>
      <xdr:col>76</xdr:col>
      <xdr:colOff>165100</xdr:colOff>
      <xdr:row>102</xdr:row>
      <xdr:rowOff>159657</xdr:rowOff>
    </xdr:to>
    <xdr:sp macro="" textlink="">
      <xdr:nvSpPr>
        <xdr:cNvPr id="687" name="楕円 686">
          <a:extLst>
            <a:ext uri="{FF2B5EF4-FFF2-40B4-BE49-F238E27FC236}">
              <a16:creationId xmlns:a16="http://schemas.microsoft.com/office/drawing/2014/main" id="{A309AD3C-2D94-4F2D-9366-2DDC697D7018}"/>
            </a:ext>
          </a:extLst>
        </xdr:cNvPr>
        <xdr:cNvSpPr/>
      </xdr:nvSpPr>
      <xdr:spPr>
        <a:xfrm>
          <a:off x="13096875" y="166887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108857</xdr:rowOff>
    </xdr:from>
    <xdr:to>
      <xdr:col>81</xdr:col>
      <xdr:colOff>50800</xdr:colOff>
      <xdr:row>103</xdr:row>
      <xdr:rowOff>1088</xdr:rowOff>
    </xdr:to>
    <xdr:cxnSp macro="">
      <xdr:nvCxnSpPr>
        <xdr:cNvPr id="688" name="直線コネクタ 687">
          <a:extLst>
            <a:ext uri="{FF2B5EF4-FFF2-40B4-BE49-F238E27FC236}">
              <a16:creationId xmlns:a16="http://schemas.microsoft.com/office/drawing/2014/main" id="{C24E7264-65BE-4AB4-AC5C-4BFC6F894EBE}"/>
            </a:ext>
          </a:extLst>
        </xdr:cNvPr>
        <xdr:cNvCxnSpPr/>
      </xdr:nvCxnSpPr>
      <xdr:spPr>
        <a:xfrm>
          <a:off x="13144500" y="16736332"/>
          <a:ext cx="790575" cy="6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59689</xdr:rowOff>
    </xdr:from>
    <xdr:to>
      <xdr:col>72</xdr:col>
      <xdr:colOff>38100</xdr:colOff>
      <xdr:row>102</xdr:row>
      <xdr:rowOff>161289</xdr:rowOff>
    </xdr:to>
    <xdr:sp macro="" textlink="">
      <xdr:nvSpPr>
        <xdr:cNvPr id="689" name="楕円 688">
          <a:extLst>
            <a:ext uri="{FF2B5EF4-FFF2-40B4-BE49-F238E27FC236}">
              <a16:creationId xmlns:a16="http://schemas.microsoft.com/office/drawing/2014/main" id="{501EC88D-7243-4C6C-AFB5-B7CC6EC6490D}"/>
            </a:ext>
          </a:extLst>
        </xdr:cNvPr>
        <xdr:cNvSpPr/>
      </xdr:nvSpPr>
      <xdr:spPr>
        <a:xfrm>
          <a:off x="12296775" y="166903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108857</xdr:rowOff>
    </xdr:from>
    <xdr:to>
      <xdr:col>76</xdr:col>
      <xdr:colOff>114300</xdr:colOff>
      <xdr:row>102</xdr:row>
      <xdr:rowOff>110489</xdr:rowOff>
    </xdr:to>
    <xdr:cxnSp macro="">
      <xdr:nvCxnSpPr>
        <xdr:cNvPr id="690" name="直線コネクタ 689">
          <a:extLst>
            <a:ext uri="{FF2B5EF4-FFF2-40B4-BE49-F238E27FC236}">
              <a16:creationId xmlns:a16="http://schemas.microsoft.com/office/drawing/2014/main" id="{0172175E-A067-455C-A1E8-0375D5637B98}"/>
            </a:ext>
          </a:extLst>
        </xdr:cNvPr>
        <xdr:cNvCxnSpPr/>
      </xdr:nvCxnSpPr>
      <xdr:spPr>
        <a:xfrm flipV="1">
          <a:off x="12344400" y="16736332"/>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169092</xdr:rowOff>
    </xdr:from>
    <xdr:to>
      <xdr:col>67</xdr:col>
      <xdr:colOff>101600</xdr:colOff>
      <xdr:row>102</xdr:row>
      <xdr:rowOff>99242</xdr:rowOff>
    </xdr:to>
    <xdr:sp macro="" textlink="">
      <xdr:nvSpPr>
        <xdr:cNvPr id="691" name="楕円 690">
          <a:extLst>
            <a:ext uri="{FF2B5EF4-FFF2-40B4-BE49-F238E27FC236}">
              <a16:creationId xmlns:a16="http://schemas.microsoft.com/office/drawing/2014/main" id="{6D278B80-1F97-457B-872A-E9E748CE14E5}"/>
            </a:ext>
          </a:extLst>
        </xdr:cNvPr>
        <xdr:cNvSpPr/>
      </xdr:nvSpPr>
      <xdr:spPr>
        <a:xfrm>
          <a:off x="11487150" y="166282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48442</xdr:rowOff>
    </xdr:from>
    <xdr:to>
      <xdr:col>71</xdr:col>
      <xdr:colOff>177800</xdr:colOff>
      <xdr:row>102</xdr:row>
      <xdr:rowOff>110489</xdr:rowOff>
    </xdr:to>
    <xdr:cxnSp macro="">
      <xdr:nvCxnSpPr>
        <xdr:cNvPr id="692" name="直線コネクタ 691">
          <a:extLst>
            <a:ext uri="{FF2B5EF4-FFF2-40B4-BE49-F238E27FC236}">
              <a16:creationId xmlns:a16="http://schemas.microsoft.com/office/drawing/2014/main" id="{9A6C5150-AE99-4251-983F-DAEF73D66CC4}"/>
            </a:ext>
          </a:extLst>
        </xdr:cNvPr>
        <xdr:cNvCxnSpPr/>
      </xdr:nvCxnSpPr>
      <xdr:spPr>
        <a:xfrm>
          <a:off x="11534775" y="16675917"/>
          <a:ext cx="809625"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693" name="n_1aveValue【庁舎】&#10;有形固定資産減価償却率">
          <a:extLst>
            <a:ext uri="{FF2B5EF4-FFF2-40B4-BE49-F238E27FC236}">
              <a16:creationId xmlns:a16="http://schemas.microsoft.com/office/drawing/2014/main" id="{854E1FC4-61F2-415B-9A9F-DD06217B138A}"/>
            </a:ext>
          </a:extLst>
        </xdr:cNvPr>
        <xdr:cNvSpPr txBox="1"/>
      </xdr:nvSpPr>
      <xdr:spPr>
        <a:xfrm>
          <a:off x="13745219" y="1713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694" name="n_2aveValue【庁舎】&#10;有形固定資産減価償却率">
          <a:extLst>
            <a:ext uri="{FF2B5EF4-FFF2-40B4-BE49-F238E27FC236}">
              <a16:creationId xmlns:a16="http://schemas.microsoft.com/office/drawing/2014/main" id="{295240AF-251C-4913-B77D-215D7F8522D5}"/>
            </a:ext>
          </a:extLst>
        </xdr:cNvPr>
        <xdr:cNvSpPr txBox="1"/>
      </xdr:nvSpPr>
      <xdr:spPr>
        <a:xfrm>
          <a:off x="12964169" y="1714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695" name="n_3aveValue【庁舎】&#10;有形固定資産減価償却率">
          <a:extLst>
            <a:ext uri="{FF2B5EF4-FFF2-40B4-BE49-F238E27FC236}">
              <a16:creationId xmlns:a16="http://schemas.microsoft.com/office/drawing/2014/main" id="{78DEAB7F-E634-4F0C-AC55-F0480FA06A0D}"/>
            </a:ext>
          </a:extLst>
        </xdr:cNvPr>
        <xdr:cNvSpPr txBox="1"/>
      </xdr:nvSpPr>
      <xdr:spPr>
        <a:xfrm>
          <a:off x="12164069" y="1713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696" name="n_4aveValue【庁舎】&#10;有形固定資産減価償却率">
          <a:extLst>
            <a:ext uri="{FF2B5EF4-FFF2-40B4-BE49-F238E27FC236}">
              <a16:creationId xmlns:a16="http://schemas.microsoft.com/office/drawing/2014/main" id="{2E1666E7-319E-4EBC-B5AA-E52235C99E3D}"/>
            </a:ext>
          </a:extLst>
        </xdr:cNvPr>
        <xdr:cNvSpPr txBox="1"/>
      </xdr:nvSpPr>
      <xdr:spPr>
        <a:xfrm>
          <a:off x="11354444" y="17161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68415</xdr:rowOff>
    </xdr:from>
    <xdr:ext cx="405111" cy="259045"/>
    <xdr:sp macro="" textlink="">
      <xdr:nvSpPr>
        <xdr:cNvPr id="697" name="n_1mainValue【庁舎】&#10;有形固定資産減価償却率">
          <a:extLst>
            <a:ext uri="{FF2B5EF4-FFF2-40B4-BE49-F238E27FC236}">
              <a16:creationId xmlns:a16="http://schemas.microsoft.com/office/drawing/2014/main" id="{EE24506A-BDB8-4531-8D3E-02394F426462}"/>
            </a:ext>
          </a:extLst>
        </xdr:cNvPr>
        <xdr:cNvSpPr txBox="1"/>
      </xdr:nvSpPr>
      <xdr:spPr>
        <a:xfrm>
          <a:off x="13745219" y="1652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4734</xdr:rowOff>
    </xdr:from>
    <xdr:ext cx="405111" cy="259045"/>
    <xdr:sp macro="" textlink="">
      <xdr:nvSpPr>
        <xdr:cNvPr id="698" name="n_2mainValue【庁舎】&#10;有形固定資産減価償却率">
          <a:extLst>
            <a:ext uri="{FF2B5EF4-FFF2-40B4-BE49-F238E27FC236}">
              <a16:creationId xmlns:a16="http://schemas.microsoft.com/office/drawing/2014/main" id="{FA32EDF6-12B3-4EA0-AA56-ABB9FAFB35B4}"/>
            </a:ext>
          </a:extLst>
        </xdr:cNvPr>
        <xdr:cNvSpPr txBox="1"/>
      </xdr:nvSpPr>
      <xdr:spPr>
        <a:xfrm>
          <a:off x="12964169" y="16467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6366</xdr:rowOff>
    </xdr:from>
    <xdr:ext cx="405111" cy="259045"/>
    <xdr:sp macro="" textlink="">
      <xdr:nvSpPr>
        <xdr:cNvPr id="699" name="n_3mainValue【庁舎】&#10;有形固定資産減価償却率">
          <a:extLst>
            <a:ext uri="{FF2B5EF4-FFF2-40B4-BE49-F238E27FC236}">
              <a16:creationId xmlns:a16="http://schemas.microsoft.com/office/drawing/2014/main" id="{7F1AE3D7-99D3-4BC2-847D-F314F30A78F6}"/>
            </a:ext>
          </a:extLst>
        </xdr:cNvPr>
        <xdr:cNvSpPr txBox="1"/>
      </xdr:nvSpPr>
      <xdr:spPr>
        <a:xfrm>
          <a:off x="12164069" y="16468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115769</xdr:rowOff>
    </xdr:from>
    <xdr:ext cx="405111" cy="259045"/>
    <xdr:sp macro="" textlink="">
      <xdr:nvSpPr>
        <xdr:cNvPr id="700" name="n_4mainValue【庁舎】&#10;有形固定資産減価償却率">
          <a:extLst>
            <a:ext uri="{FF2B5EF4-FFF2-40B4-BE49-F238E27FC236}">
              <a16:creationId xmlns:a16="http://schemas.microsoft.com/office/drawing/2014/main" id="{7367B36E-A1D3-41D8-914B-FAC07D86747C}"/>
            </a:ext>
          </a:extLst>
        </xdr:cNvPr>
        <xdr:cNvSpPr txBox="1"/>
      </xdr:nvSpPr>
      <xdr:spPr>
        <a:xfrm>
          <a:off x="11354444" y="1640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18E25A46-5646-4D2A-968F-71BF49514F6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962A1010-E8E6-42EA-B3A3-8C40A15B6DD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401112CA-2F81-481A-BCC7-0FEEDDF2DE9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F8906881-FC34-4A61-9E05-5BF4173C24C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35E9CA32-873F-44AA-A881-260A1936FEC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BDD57F6-2847-41F5-9AFF-0D4146162D9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F774AC02-3EFB-4395-9218-3ABF553D582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E6C6D43A-812E-445A-828D-93545625FBC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1634C12C-6F46-462B-ADEC-A28FD65FF54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1DC737EB-A818-43F2-A47B-E8211CB3C91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342D339B-A875-4D3D-864C-2580539A6870}"/>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2" name="直線コネクタ 711">
          <a:extLst>
            <a:ext uri="{FF2B5EF4-FFF2-40B4-BE49-F238E27FC236}">
              <a16:creationId xmlns:a16="http://schemas.microsoft.com/office/drawing/2014/main" id="{AABA9620-0CC4-4B3C-9901-88373A3F384E}"/>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3" name="テキスト ボックス 712">
          <a:extLst>
            <a:ext uri="{FF2B5EF4-FFF2-40B4-BE49-F238E27FC236}">
              <a16:creationId xmlns:a16="http://schemas.microsoft.com/office/drawing/2014/main" id="{0392B358-9AE9-48D4-A98E-024135897282}"/>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4" name="直線コネクタ 713">
          <a:extLst>
            <a:ext uri="{FF2B5EF4-FFF2-40B4-BE49-F238E27FC236}">
              <a16:creationId xmlns:a16="http://schemas.microsoft.com/office/drawing/2014/main" id="{FE057ADC-1A8B-4836-8FC6-478A6EF2D8F2}"/>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5" name="テキスト ボックス 714">
          <a:extLst>
            <a:ext uri="{FF2B5EF4-FFF2-40B4-BE49-F238E27FC236}">
              <a16:creationId xmlns:a16="http://schemas.microsoft.com/office/drawing/2014/main" id="{13CBDDFE-081A-45A5-AAA0-FBF1603A838F}"/>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6" name="直線コネクタ 715">
          <a:extLst>
            <a:ext uri="{FF2B5EF4-FFF2-40B4-BE49-F238E27FC236}">
              <a16:creationId xmlns:a16="http://schemas.microsoft.com/office/drawing/2014/main" id="{7448AC6D-80CA-4829-BCCC-976539FFC46C}"/>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7" name="テキスト ボックス 716">
          <a:extLst>
            <a:ext uri="{FF2B5EF4-FFF2-40B4-BE49-F238E27FC236}">
              <a16:creationId xmlns:a16="http://schemas.microsoft.com/office/drawing/2014/main" id="{62E0C2E4-CE5A-44E8-B902-217B899D3A42}"/>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8" name="直線コネクタ 717">
          <a:extLst>
            <a:ext uri="{FF2B5EF4-FFF2-40B4-BE49-F238E27FC236}">
              <a16:creationId xmlns:a16="http://schemas.microsoft.com/office/drawing/2014/main" id="{8851D655-4242-4C78-B7F5-8C396620CBB2}"/>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9" name="テキスト ボックス 718">
          <a:extLst>
            <a:ext uri="{FF2B5EF4-FFF2-40B4-BE49-F238E27FC236}">
              <a16:creationId xmlns:a16="http://schemas.microsoft.com/office/drawing/2014/main" id="{CFD869F6-4297-4AC0-8F83-155A86570F4B}"/>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0" name="直線コネクタ 719">
          <a:extLst>
            <a:ext uri="{FF2B5EF4-FFF2-40B4-BE49-F238E27FC236}">
              <a16:creationId xmlns:a16="http://schemas.microsoft.com/office/drawing/2014/main" id="{37373BB6-71F5-451B-8813-BED3407A9073}"/>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1" name="テキスト ボックス 720">
          <a:extLst>
            <a:ext uri="{FF2B5EF4-FFF2-40B4-BE49-F238E27FC236}">
              <a16:creationId xmlns:a16="http://schemas.microsoft.com/office/drawing/2014/main" id="{C7F4BE83-06B8-4F99-B207-9D3DE0F572F1}"/>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A5D6382C-FA60-4D26-BEF2-B5D6C2406C9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4343E435-C339-44C4-8ED7-BAB73117308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FD4299E2-ECEA-46A3-97B8-ADE45DF6D24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5" name="直線コネクタ 724">
          <a:extLst>
            <a:ext uri="{FF2B5EF4-FFF2-40B4-BE49-F238E27FC236}">
              <a16:creationId xmlns:a16="http://schemas.microsoft.com/office/drawing/2014/main" id="{E63DBB8F-073A-4B35-8455-7636447CE488}"/>
            </a:ext>
          </a:extLst>
        </xdr:cNvPr>
        <xdr:cNvCxnSpPr/>
      </xdr:nvCxnSpPr>
      <xdr:spPr>
        <a:xfrm flipV="1">
          <a:off x="19954239" y="16395064"/>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6" name="【庁舎】&#10;一人当たり面積最小値テキスト">
          <a:extLst>
            <a:ext uri="{FF2B5EF4-FFF2-40B4-BE49-F238E27FC236}">
              <a16:creationId xmlns:a16="http://schemas.microsoft.com/office/drawing/2014/main" id="{166668BA-B6F0-476A-A8A2-08611630C8E1}"/>
            </a:ext>
          </a:extLst>
        </xdr:cNvPr>
        <xdr:cNvSpPr txBox="1"/>
      </xdr:nvSpPr>
      <xdr:spPr>
        <a:xfrm>
          <a:off x="19992975" y="1786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7" name="直線コネクタ 726">
          <a:extLst>
            <a:ext uri="{FF2B5EF4-FFF2-40B4-BE49-F238E27FC236}">
              <a16:creationId xmlns:a16="http://schemas.microsoft.com/office/drawing/2014/main" id="{6C0BA254-D87E-4A40-B3EE-73F3C9A9E47C}"/>
            </a:ext>
          </a:extLst>
        </xdr:cNvPr>
        <xdr:cNvCxnSpPr/>
      </xdr:nvCxnSpPr>
      <xdr:spPr>
        <a:xfrm>
          <a:off x="19878675" y="17856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8" name="【庁舎】&#10;一人当たり面積最大値テキスト">
          <a:extLst>
            <a:ext uri="{FF2B5EF4-FFF2-40B4-BE49-F238E27FC236}">
              <a16:creationId xmlns:a16="http://schemas.microsoft.com/office/drawing/2014/main" id="{D037D1FA-0BCF-4131-8F3E-A34D1B7502E8}"/>
            </a:ext>
          </a:extLst>
        </xdr:cNvPr>
        <xdr:cNvSpPr txBox="1"/>
      </xdr:nvSpPr>
      <xdr:spPr>
        <a:xfrm>
          <a:off x="19992975" y="1616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9" name="直線コネクタ 728">
          <a:extLst>
            <a:ext uri="{FF2B5EF4-FFF2-40B4-BE49-F238E27FC236}">
              <a16:creationId xmlns:a16="http://schemas.microsoft.com/office/drawing/2014/main" id="{3189B161-25E4-46BE-A854-7D0ACEB34ED9}"/>
            </a:ext>
          </a:extLst>
        </xdr:cNvPr>
        <xdr:cNvCxnSpPr/>
      </xdr:nvCxnSpPr>
      <xdr:spPr>
        <a:xfrm>
          <a:off x="19878675" y="16395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30" name="【庁舎】&#10;一人当たり面積平均値テキスト">
          <a:extLst>
            <a:ext uri="{FF2B5EF4-FFF2-40B4-BE49-F238E27FC236}">
              <a16:creationId xmlns:a16="http://schemas.microsoft.com/office/drawing/2014/main" id="{F7FA6338-EF8A-4CAF-9A8A-191D861AA9D1}"/>
            </a:ext>
          </a:extLst>
        </xdr:cNvPr>
        <xdr:cNvSpPr txBox="1"/>
      </xdr:nvSpPr>
      <xdr:spPr>
        <a:xfrm>
          <a:off x="19992975" y="17219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1" name="フローチャート: 判断 730">
          <a:extLst>
            <a:ext uri="{FF2B5EF4-FFF2-40B4-BE49-F238E27FC236}">
              <a16:creationId xmlns:a16="http://schemas.microsoft.com/office/drawing/2014/main" id="{BF003B76-72A4-4B5F-8D03-64BBD9A1AA41}"/>
            </a:ext>
          </a:extLst>
        </xdr:cNvPr>
        <xdr:cNvSpPr/>
      </xdr:nvSpPr>
      <xdr:spPr>
        <a:xfrm>
          <a:off x="19897725" y="17365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2" name="フローチャート: 判断 731">
          <a:extLst>
            <a:ext uri="{FF2B5EF4-FFF2-40B4-BE49-F238E27FC236}">
              <a16:creationId xmlns:a16="http://schemas.microsoft.com/office/drawing/2014/main" id="{6E5D114E-D43D-487F-BCEA-DD1938599AE1}"/>
            </a:ext>
          </a:extLst>
        </xdr:cNvPr>
        <xdr:cNvSpPr/>
      </xdr:nvSpPr>
      <xdr:spPr>
        <a:xfrm>
          <a:off x="19154775" y="173710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3" name="フローチャート: 判断 732">
          <a:extLst>
            <a:ext uri="{FF2B5EF4-FFF2-40B4-BE49-F238E27FC236}">
              <a16:creationId xmlns:a16="http://schemas.microsoft.com/office/drawing/2014/main" id="{F246AB37-5087-4E4D-9798-5EE07B340130}"/>
            </a:ext>
          </a:extLst>
        </xdr:cNvPr>
        <xdr:cNvSpPr/>
      </xdr:nvSpPr>
      <xdr:spPr>
        <a:xfrm>
          <a:off x="18345150" y="173939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4" name="フローチャート: 判断 733">
          <a:extLst>
            <a:ext uri="{FF2B5EF4-FFF2-40B4-BE49-F238E27FC236}">
              <a16:creationId xmlns:a16="http://schemas.microsoft.com/office/drawing/2014/main" id="{0A50EAD0-41C0-4A1D-8447-FB107F0EF3FD}"/>
            </a:ext>
          </a:extLst>
        </xdr:cNvPr>
        <xdr:cNvSpPr/>
      </xdr:nvSpPr>
      <xdr:spPr>
        <a:xfrm>
          <a:off x="17554575" y="17412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5" name="フローチャート: 判断 734">
          <a:extLst>
            <a:ext uri="{FF2B5EF4-FFF2-40B4-BE49-F238E27FC236}">
              <a16:creationId xmlns:a16="http://schemas.microsoft.com/office/drawing/2014/main" id="{90C14143-B127-4911-B092-A9ED28CB674A}"/>
            </a:ext>
          </a:extLst>
        </xdr:cNvPr>
        <xdr:cNvSpPr/>
      </xdr:nvSpPr>
      <xdr:spPr>
        <a:xfrm>
          <a:off x="16754475" y="174307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B24FD172-D300-4C2B-8CD4-887A0CE9D01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38723F00-3118-468E-89EA-29FDC532749A}"/>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BB7A2323-30C0-43AC-B798-D368B8E7A0A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EAA86CA8-4641-4950-8A27-AD851B25DF8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F65079BF-8F69-4CE8-992E-6E49F3610D0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72389</xdr:rowOff>
    </xdr:from>
    <xdr:to>
      <xdr:col>116</xdr:col>
      <xdr:colOff>114300</xdr:colOff>
      <xdr:row>108</xdr:row>
      <xdr:rowOff>2539</xdr:rowOff>
    </xdr:to>
    <xdr:sp macro="" textlink="">
      <xdr:nvSpPr>
        <xdr:cNvPr id="741" name="楕円 740">
          <a:extLst>
            <a:ext uri="{FF2B5EF4-FFF2-40B4-BE49-F238E27FC236}">
              <a16:creationId xmlns:a16="http://schemas.microsoft.com/office/drawing/2014/main" id="{F2E72D2D-55D3-4AB3-919C-5252267C5931}"/>
            </a:ext>
          </a:extLst>
        </xdr:cNvPr>
        <xdr:cNvSpPr/>
      </xdr:nvSpPr>
      <xdr:spPr>
        <a:xfrm>
          <a:off x="19897725" y="175571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50816</xdr:rowOff>
    </xdr:from>
    <xdr:ext cx="469744" cy="259045"/>
    <xdr:sp macro="" textlink="">
      <xdr:nvSpPr>
        <xdr:cNvPr id="742" name="【庁舎】&#10;一人当たり面積該当値テキスト">
          <a:extLst>
            <a:ext uri="{FF2B5EF4-FFF2-40B4-BE49-F238E27FC236}">
              <a16:creationId xmlns:a16="http://schemas.microsoft.com/office/drawing/2014/main" id="{28D9F0C9-216F-48BC-9011-A0E8C5A87719}"/>
            </a:ext>
          </a:extLst>
        </xdr:cNvPr>
        <xdr:cNvSpPr txBox="1"/>
      </xdr:nvSpPr>
      <xdr:spPr>
        <a:xfrm>
          <a:off x="19992975" y="1753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86361</xdr:rowOff>
    </xdr:from>
    <xdr:to>
      <xdr:col>112</xdr:col>
      <xdr:colOff>38100</xdr:colOff>
      <xdr:row>108</xdr:row>
      <xdr:rowOff>16511</xdr:rowOff>
    </xdr:to>
    <xdr:sp macro="" textlink="">
      <xdr:nvSpPr>
        <xdr:cNvPr id="743" name="楕円 742">
          <a:extLst>
            <a:ext uri="{FF2B5EF4-FFF2-40B4-BE49-F238E27FC236}">
              <a16:creationId xmlns:a16="http://schemas.microsoft.com/office/drawing/2014/main" id="{DEF6A0D6-DA22-407C-A4B9-A1C12B018930}"/>
            </a:ext>
          </a:extLst>
        </xdr:cNvPr>
        <xdr:cNvSpPr/>
      </xdr:nvSpPr>
      <xdr:spPr>
        <a:xfrm>
          <a:off x="19154775" y="175710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123189</xdr:rowOff>
    </xdr:from>
    <xdr:to>
      <xdr:col>116</xdr:col>
      <xdr:colOff>63500</xdr:colOff>
      <xdr:row>107</xdr:row>
      <xdr:rowOff>137161</xdr:rowOff>
    </xdr:to>
    <xdr:cxnSp macro="">
      <xdr:nvCxnSpPr>
        <xdr:cNvPr id="744" name="直線コネクタ 743">
          <a:extLst>
            <a:ext uri="{FF2B5EF4-FFF2-40B4-BE49-F238E27FC236}">
              <a16:creationId xmlns:a16="http://schemas.microsoft.com/office/drawing/2014/main" id="{D10DA529-E95E-4BB4-A11E-B14BD74C67A4}"/>
            </a:ext>
          </a:extLst>
        </xdr:cNvPr>
        <xdr:cNvCxnSpPr/>
      </xdr:nvCxnSpPr>
      <xdr:spPr>
        <a:xfrm flipV="1">
          <a:off x="19202400" y="17614264"/>
          <a:ext cx="752475"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100330</xdr:rowOff>
    </xdr:from>
    <xdr:to>
      <xdr:col>107</xdr:col>
      <xdr:colOff>101600</xdr:colOff>
      <xdr:row>108</xdr:row>
      <xdr:rowOff>30480</xdr:rowOff>
    </xdr:to>
    <xdr:sp macro="" textlink="">
      <xdr:nvSpPr>
        <xdr:cNvPr id="745" name="楕円 744">
          <a:extLst>
            <a:ext uri="{FF2B5EF4-FFF2-40B4-BE49-F238E27FC236}">
              <a16:creationId xmlns:a16="http://schemas.microsoft.com/office/drawing/2014/main" id="{0ECABABA-3832-430F-A2FD-A922E9162F18}"/>
            </a:ext>
          </a:extLst>
        </xdr:cNvPr>
        <xdr:cNvSpPr/>
      </xdr:nvSpPr>
      <xdr:spPr>
        <a:xfrm>
          <a:off x="18345150" y="175914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137161</xdr:rowOff>
    </xdr:from>
    <xdr:to>
      <xdr:col>111</xdr:col>
      <xdr:colOff>177800</xdr:colOff>
      <xdr:row>107</xdr:row>
      <xdr:rowOff>151130</xdr:rowOff>
    </xdr:to>
    <xdr:cxnSp macro="">
      <xdr:nvCxnSpPr>
        <xdr:cNvPr id="746" name="直線コネクタ 745">
          <a:extLst>
            <a:ext uri="{FF2B5EF4-FFF2-40B4-BE49-F238E27FC236}">
              <a16:creationId xmlns:a16="http://schemas.microsoft.com/office/drawing/2014/main" id="{A2E0BA19-506C-4C92-AC01-6DBEC90CFC3A}"/>
            </a:ext>
          </a:extLst>
        </xdr:cNvPr>
        <xdr:cNvCxnSpPr/>
      </xdr:nvCxnSpPr>
      <xdr:spPr>
        <a:xfrm flipV="1">
          <a:off x="18392775" y="17628236"/>
          <a:ext cx="809625"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110489</xdr:rowOff>
    </xdr:from>
    <xdr:to>
      <xdr:col>102</xdr:col>
      <xdr:colOff>165100</xdr:colOff>
      <xdr:row>108</xdr:row>
      <xdr:rowOff>40639</xdr:rowOff>
    </xdr:to>
    <xdr:sp macro="" textlink="">
      <xdr:nvSpPr>
        <xdr:cNvPr id="747" name="楕円 746">
          <a:extLst>
            <a:ext uri="{FF2B5EF4-FFF2-40B4-BE49-F238E27FC236}">
              <a16:creationId xmlns:a16="http://schemas.microsoft.com/office/drawing/2014/main" id="{D99B0609-02DB-4C79-8672-D355BE8288E7}"/>
            </a:ext>
          </a:extLst>
        </xdr:cNvPr>
        <xdr:cNvSpPr/>
      </xdr:nvSpPr>
      <xdr:spPr>
        <a:xfrm>
          <a:off x="17554575" y="175952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151130</xdr:rowOff>
    </xdr:from>
    <xdr:to>
      <xdr:col>107</xdr:col>
      <xdr:colOff>50800</xdr:colOff>
      <xdr:row>107</xdr:row>
      <xdr:rowOff>161289</xdr:rowOff>
    </xdr:to>
    <xdr:cxnSp macro="">
      <xdr:nvCxnSpPr>
        <xdr:cNvPr id="748" name="直線コネクタ 747">
          <a:extLst>
            <a:ext uri="{FF2B5EF4-FFF2-40B4-BE49-F238E27FC236}">
              <a16:creationId xmlns:a16="http://schemas.microsoft.com/office/drawing/2014/main" id="{9CFE3890-295D-4807-9DD0-AAB0622A908A}"/>
            </a:ext>
          </a:extLst>
        </xdr:cNvPr>
        <xdr:cNvCxnSpPr/>
      </xdr:nvCxnSpPr>
      <xdr:spPr>
        <a:xfrm flipV="1">
          <a:off x="17602200" y="17639030"/>
          <a:ext cx="790575"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120650</xdr:rowOff>
    </xdr:from>
    <xdr:to>
      <xdr:col>98</xdr:col>
      <xdr:colOff>38100</xdr:colOff>
      <xdr:row>108</xdr:row>
      <xdr:rowOff>50800</xdr:rowOff>
    </xdr:to>
    <xdr:sp macro="" textlink="">
      <xdr:nvSpPr>
        <xdr:cNvPr id="749" name="楕円 748">
          <a:extLst>
            <a:ext uri="{FF2B5EF4-FFF2-40B4-BE49-F238E27FC236}">
              <a16:creationId xmlns:a16="http://schemas.microsoft.com/office/drawing/2014/main" id="{52F4990A-74E4-4362-8BB9-2788C5D08977}"/>
            </a:ext>
          </a:extLst>
        </xdr:cNvPr>
        <xdr:cNvSpPr/>
      </xdr:nvSpPr>
      <xdr:spPr>
        <a:xfrm>
          <a:off x="16754475" y="176117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161289</xdr:rowOff>
    </xdr:from>
    <xdr:to>
      <xdr:col>102</xdr:col>
      <xdr:colOff>114300</xdr:colOff>
      <xdr:row>108</xdr:row>
      <xdr:rowOff>0</xdr:rowOff>
    </xdr:to>
    <xdr:cxnSp macro="">
      <xdr:nvCxnSpPr>
        <xdr:cNvPr id="750" name="直線コネクタ 749">
          <a:extLst>
            <a:ext uri="{FF2B5EF4-FFF2-40B4-BE49-F238E27FC236}">
              <a16:creationId xmlns:a16="http://schemas.microsoft.com/office/drawing/2014/main" id="{07453ECC-CC81-42A1-A845-799277C4259C}"/>
            </a:ext>
          </a:extLst>
        </xdr:cNvPr>
        <xdr:cNvCxnSpPr/>
      </xdr:nvCxnSpPr>
      <xdr:spPr>
        <a:xfrm flipV="1">
          <a:off x="16802100" y="17652364"/>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51" name="n_1aveValue【庁舎】&#10;一人当たり面積">
          <a:extLst>
            <a:ext uri="{FF2B5EF4-FFF2-40B4-BE49-F238E27FC236}">
              <a16:creationId xmlns:a16="http://schemas.microsoft.com/office/drawing/2014/main" id="{9B62FEAF-46B3-4DAE-9C3D-BFB194C6CA8D}"/>
            </a:ext>
          </a:extLst>
        </xdr:cNvPr>
        <xdr:cNvSpPr txBox="1"/>
      </xdr:nvSpPr>
      <xdr:spPr>
        <a:xfrm>
          <a:off x="18983402" y="171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52" name="n_2aveValue【庁舎】&#10;一人当たり面積">
          <a:extLst>
            <a:ext uri="{FF2B5EF4-FFF2-40B4-BE49-F238E27FC236}">
              <a16:creationId xmlns:a16="http://schemas.microsoft.com/office/drawing/2014/main" id="{1253843A-902B-4B6D-AC1C-559DB75A1397}"/>
            </a:ext>
          </a:extLst>
        </xdr:cNvPr>
        <xdr:cNvSpPr txBox="1"/>
      </xdr:nvSpPr>
      <xdr:spPr>
        <a:xfrm>
          <a:off x="18183302" y="1717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3" name="n_3aveValue【庁舎】&#10;一人当たり面積">
          <a:extLst>
            <a:ext uri="{FF2B5EF4-FFF2-40B4-BE49-F238E27FC236}">
              <a16:creationId xmlns:a16="http://schemas.microsoft.com/office/drawing/2014/main" id="{56A337A4-C7FA-4649-B0CA-2FCE90B1B82F}"/>
            </a:ext>
          </a:extLst>
        </xdr:cNvPr>
        <xdr:cNvSpPr txBox="1"/>
      </xdr:nvSpPr>
      <xdr:spPr>
        <a:xfrm>
          <a:off x="17383202" y="1719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4" name="n_4aveValue【庁舎】&#10;一人当たり面積">
          <a:extLst>
            <a:ext uri="{FF2B5EF4-FFF2-40B4-BE49-F238E27FC236}">
              <a16:creationId xmlns:a16="http://schemas.microsoft.com/office/drawing/2014/main" id="{C4B5DEF5-1BFB-4492-AA35-7B31227F285A}"/>
            </a:ext>
          </a:extLst>
        </xdr:cNvPr>
        <xdr:cNvSpPr txBox="1"/>
      </xdr:nvSpPr>
      <xdr:spPr>
        <a:xfrm>
          <a:off x="16592627" y="1720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7638</xdr:rowOff>
    </xdr:from>
    <xdr:ext cx="469744" cy="259045"/>
    <xdr:sp macro="" textlink="">
      <xdr:nvSpPr>
        <xdr:cNvPr id="755" name="n_1mainValue【庁舎】&#10;一人当たり面積">
          <a:extLst>
            <a:ext uri="{FF2B5EF4-FFF2-40B4-BE49-F238E27FC236}">
              <a16:creationId xmlns:a16="http://schemas.microsoft.com/office/drawing/2014/main" id="{2E3E8EC2-2C45-402F-8BEF-EA44D3137E06}"/>
            </a:ext>
          </a:extLst>
        </xdr:cNvPr>
        <xdr:cNvSpPr txBox="1"/>
      </xdr:nvSpPr>
      <xdr:spPr>
        <a:xfrm>
          <a:off x="18983402" y="1767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21607</xdr:rowOff>
    </xdr:from>
    <xdr:ext cx="469744" cy="259045"/>
    <xdr:sp macro="" textlink="">
      <xdr:nvSpPr>
        <xdr:cNvPr id="756" name="n_2mainValue【庁舎】&#10;一人当たり面積">
          <a:extLst>
            <a:ext uri="{FF2B5EF4-FFF2-40B4-BE49-F238E27FC236}">
              <a16:creationId xmlns:a16="http://schemas.microsoft.com/office/drawing/2014/main" id="{69C45CDD-1DE3-42B1-A0B8-21E4DA476564}"/>
            </a:ext>
          </a:extLst>
        </xdr:cNvPr>
        <xdr:cNvSpPr txBox="1"/>
      </xdr:nvSpPr>
      <xdr:spPr>
        <a:xfrm>
          <a:off x="18183302"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31766</xdr:rowOff>
    </xdr:from>
    <xdr:ext cx="469744" cy="259045"/>
    <xdr:sp macro="" textlink="">
      <xdr:nvSpPr>
        <xdr:cNvPr id="757" name="n_3mainValue【庁舎】&#10;一人当たり面積">
          <a:extLst>
            <a:ext uri="{FF2B5EF4-FFF2-40B4-BE49-F238E27FC236}">
              <a16:creationId xmlns:a16="http://schemas.microsoft.com/office/drawing/2014/main" id="{8FA0B9EA-D401-44B1-A3A8-978408A2A082}"/>
            </a:ext>
          </a:extLst>
        </xdr:cNvPr>
        <xdr:cNvSpPr txBox="1"/>
      </xdr:nvSpPr>
      <xdr:spPr>
        <a:xfrm>
          <a:off x="17383202" y="1768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41927</xdr:rowOff>
    </xdr:from>
    <xdr:ext cx="469744" cy="259045"/>
    <xdr:sp macro="" textlink="">
      <xdr:nvSpPr>
        <xdr:cNvPr id="758" name="n_4mainValue【庁舎】&#10;一人当たり面積">
          <a:extLst>
            <a:ext uri="{FF2B5EF4-FFF2-40B4-BE49-F238E27FC236}">
              <a16:creationId xmlns:a16="http://schemas.microsoft.com/office/drawing/2014/main" id="{2D376E04-3827-4AB8-8661-3CA53991D5F6}"/>
            </a:ext>
          </a:extLst>
        </xdr:cNvPr>
        <xdr:cNvSpPr txBox="1"/>
      </xdr:nvSpPr>
      <xdr:spPr>
        <a:xfrm>
          <a:off x="16592627" y="1770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03DD8890-1C5A-44F6-A219-F6468FEFA346}"/>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04D4BA9A-82E7-482A-B781-FE6E5E4869D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35852125-64D4-4FCB-A26C-54E9ED2D795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有形固定資産減価償却率が大幅に低くなっているのは、庁舎であり、本庁舎の耐震改修工事を行ったことにより低くなっている。また、一般廃棄物処理施設も、広域事務組合で新設されたことで数値は低かったが、</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に類似団体の比率が</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に改善したことで、類似団体よりも悪化した。しかし、依然として全国・県平均よりは良好となっている。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全ての施設において老朽化が進み、前年より数値が高くなっているが、計画的な改修・更新、維持管理にかかる経費の増加に留意し施設管理運営、管理に努める。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4887_&#39740;&#21271;&#30010;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4887_&#39740;&#2127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CV51">
            <v>2</v>
          </cell>
        </row>
        <row r="53">
          <cell r="BP53">
            <v>65.099999999999994</v>
          </cell>
          <cell r="BX53">
            <v>66.2</v>
          </cell>
          <cell r="CF53">
            <v>62.8</v>
          </cell>
          <cell r="CN53">
            <v>60.6</v>
          </cell>
          <cell r="CV53">
            <v>60.4</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cell r="CV73">
            <v>2</v>
          </cell>
        </row>
        <row r="75">
          <cell r="BP75">
            <v>5.8</v>
          </cell>
          <cell r="BX75">
            <v>6</v>
          </cell>
          <cell r="CF75">
            <v>6.4</v>
          </cell>
          <cell r="CN75">
            <v>7</v>
          </cell>
          <cell r="CV75">
            <v>7.4</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c r="B2" s="170" t="s">
        <v>77</v>
      </c>
      <c r="C2" s="170"/>
      <c r="D2" s="171"/>
    </row>
    <row r="3" spans="1:119" ht="18.75" customHeight="1" thickBot="1">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9129674</v>
      </c>
      <c r="BO4" s="449"/>
      <c r="BP4" s="449"/>
      <c r="BQ4" s="449"/>
      <c r="BR4" s="449"/>
      <c r="BS4" s="449"/>
      <c r="BT4" s="449"/>
      <c r="BU4" s="450"/>
      <c r="BV4" s="448">
        <v>10655750</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1.1000000000000001</v>
      </c>
      <c r="CU4" s="589"/>
      <c r="CV4" s="589"/>
      <c r="CW4" s="589"/>
      <c r="CX4" s="589"/>
      <c r="CY4" s="589"/>
      <c r="CZ4" s="589"/>
      <c r="DA4" s="590"/>
      <c r="DB4" s="588">
        <v>1.9</v>
      </c>
      <c r="DC4" s="589"/>
      <c r="DD4" s="589"/>
      <c r="DE4" s="589"/>
      <c r="DF4" s="589"/>
      <c r="DG4" s="589"/>
      <c r="DH4" s="589"/>
      <c r="DI4" s="590"/>
    </row>
    <row r="5" spans="1:119" ht="18.75" customHeight="1">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8964765</v>
      </c>
      <c r="BO5" s="420"/>
      <c r="BP5" s="420"/>
      <c r="BQ5" s="420"/>
      <c r="BR5" s="420"/>
      <c r="BS5" s="420"/>
      <c r="BT5" s="420"/>
      <c r="BU5" s="421"/>
      <c r="BV5" s="419">
        <v>10492215</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91.8</v>
      </c>
      <c r="CU5" s="417"/>
      <c r="CV5" s="417"/>
      <c r="CW5" s="417"/>
      <c r="CX5" s="417"/>
      <c r="CY5" s="417"/>
      <c r="CZ5" s="417"/>
      <c r="DA5" s="418"/>
      <c r="DB5" s="416">
        <v>90.6</v>
      </c>
      <c r="DC5" s="417"/>
      <c r="DD5" s="417"/>
      <c r="DE5" s="417"/>
      <c r="DF5" s="417"/>
      <c r="DG5" s="417"/>
      <c r="DH5" s="417"/>
      <c r="DI5" s="418"/>
    </row>
    <row r="6" spans="1:119" ht="18.75" customHeight="1">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164909</v>
      </c>
      <c r="BO6" s="420"/>
      <c r="BP6" s="420"/>
      <c r="BQ6" s="420"/>
      <c r="BR6" s="420"/>
      <c r="BS6" s="420"/>
      <c r="BT6" s="420"/>
      <c r="BU6" s="421"/>
      <c r="BV6" s="419">
        <v>163535</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91.9</v>
      </c>
      <c r="CU6" s="563"/>
      <c r="CV6" s="563"/>
      <c r="CW6" s="563"/>
      <c r="CX6" s="563"/>
      <c r="CY6" s="563"/>
      <c r="CZ6" s="563"/>
      <c r="DA6" s="564"/>
      <c r="DB6" s="562">
        <v>91</v>
      </c>
      <c r="DC6" s="563"/>
      <c r="DD6" s="563"/>
      <c r="DE6" s="563"/>
      <c r="DF6" s="563"/>
      <c r="DG6" s="563"/>
      <c r="DH6" s="563"/>
      <c r="DI6" s="564"/>
    </row>
    <row r="7" spans="1:119" ht="18.75" customHeight="1">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109579</v>
      </c>
      <c r="BO7" s="420"/>
      <c r="BP7" s="420"/>
      <c r="BQ7" s="420"/>
      <c r="BR7" s="420"/>
      <c r="BS7" s="420"/>
      <c r="BT7" s="420"/>
      <c r="BU7" s="421"/>
      <c r="BV7" s="419">
        <v>71263</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5081404</v>
      </c>
      <c r="CU7" s="420"/>
      <c r="CV7" s="420"/>
      <c r="CW7" s="420"/>
      <c r="CX7" s="420"/>
      <c r="CY7" s="420"/>
      <c r="CZ7" s="420"/>
      <c r="DA7" s="421"/>
      <c r="DB7" s="419">
        <v>4932183</v>
      </c>
      <c r="DC7" s="420"/>
      <c r="DD7" s="420"/>
      <c r="DE7" s="420"/>
      <c r="DF7" s="420"/>
      <c r="DG7" s="420"/>
      <c r="DH7" s="420"/>
      <c r="DI7" s="421"/>
    </row>
    <row r="8" spans="1:119" ht="18.75" customHeight="1" thickBot="1">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55330</v>
      </c>
      <c r="BO8" s="420"/>
      <c r="BP8" s="420"/>
      <c r="BQ8" s="420"/>
      <c r="BR8" s="420"/>
      <c r="BS8" s="420"/>
      <c r="BT8" s="420"/>
      <c r="BU8" s="421"/>
      <c r="BV8" s="419">
        <v>92272</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0.23</v>
      </c>
      <c r="CU8" s="523"/>
      <c r="CV8" s="523"/>
      <c r="CW8" s="523"/>
      <c r="CX8" s="523"/>
      <c r="CY8" s="523"/>
      <c r="CZ8" s="523"/>
      <c r="DA8" s="524"/>
      <c r="DB8" s="522">
        <v>0.22</v>
      </c>
      <c r="DC8" s="523"/>
      <c r="DD8" s="523"/>
      <c r="DE8" s="523"/>
      <c r="DF8" s="523"/>
      <c r="DG8" s="523"/>
      <c r="DH8" s="523"/>
      <c r="DI8" s="524"/>
    </row>
    <row r="9" spans="1:119" ht="18.75" customHeight="1" thickBot="1">
      <c r="A9" s="169"/>
      <c r="B9" s="551" t="s">
        <v>106</v>
      </c>
      <c r="C9" s="552"/>
      <c r="D9" s="552"/>
      <c r="E9" s="552"/>
      <c r="F9" s="552"/>
      <c r="G9" s="552"/>
      <c r="H9" s="552"/>
      <c r="I9" s="552"/>
      <c r="J9" s="552"/>
      <c r="K9" s="470"/>
      <c r="L9" s="553" t="s">
        <v>107</v>
      </c>
      <c r="M9" s="554"/>
      <c r="N9" s="554"/>
      <c r="O9" s="554"/>
      <c r="P9" s="554"/>
      <c r="Q9" s="555"/>
      <c r="R9" s="556">
        <v>9682</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-36942</v>
      </c>
      <c r="BO9" s="420"/>
      <c r="BP9" s="420"/>
      <c r="BQ9" s="420"/>
      <c r="BR9" s="420"/>
      <c r="BS9" s="420"/>
      <c r="BT9" s="420"/>
      <c r="BU9" s="421"/>
      <c r="BV9" s="419">
        <v>-96770</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16.8</v>
      </c>
      <c r="CU9" s="417"/>
      <c r="CV9" s="417"/>
      <c r="CW9" s="417"/>
      <c r="CX9" s="417"/>
      <c r="CY9" s="417"/>
      <c r="CZ9" s="417"/>
      <c r="DA9" s="418"/>
      <c r="DB9" s="416">
        <v>16.2</v>
      </c>
      <c r="DC9" s="417"/>
      <c r="DD9" s="417"/>
      <c r="DE9" s="417"/>
      <c r="DF9" s="417"/>
      <c r="DG9" s="417"/>
      <c r="DH9" s="417"/>
      <c r="DI9" s="418"/>
    </row>
    <row r="10" spans="1:119" ht="18.75" customHeight="1" thickBot="1">
      <c r="A10" s="169"/>
      <c r="B10" s="551"/>
      <c r="C10" s="552"/>
      <c r="D10" s="552"/>
      <c r="E10" s="552"/>
      <c r="F10" s="552"/>
      <c r="G10" s="552"/>
      <c r="H10" s="552"/>
      <c r="I10" s="552"/>
      <c r="J10" s="552"/>
      <c r="K10" s="470"/>
      <c r="L10" s="375" t="s">
        <v>112</v>
      </c>
      <c r="M10" s="376"/>
      <c r="N10" s="376"/>
      <c r="O10" s="376"/>
      <c r="P10" s="376"/>
      <c r="Q10" s="377"/>
      <c r="R10" s="372">
        <v>10705</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1260</v>
      </c>
      <c r="BO10" s="420"/>
      <c r="BP10" s="420"/>
      <c r="BQ10" s="420"/>
      <c r="BR10" s="420"/>
      <c r="BS10" s="420"/>
      <c r="BT10" s="420"/>
      <c r="BU10" s="421"/>
      <c r="BV10" s="419">
        <v>1236</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c r="A12" s="169"/>
      <c r="B12" s="525" t="s">
        <v>123</v>
      </c>
      <c r="C12" s="526"/>
      <c r="D12" s="526"/>
      <c r="E12" s="526"/>
      <c r="F12" s="526"/>
      <c r="G12" s="526"/>
      <c r="H12" s="526"/>
      <c r="I12" s="526"/>
      <c r="J12" s="526"/>
      <c r="K12" s="527"/>
      <c r="L12" s="534" t="s">
        <v>124</v>
      </c>
      <c r="M12" s="535"/>
      <c r="N12" s="535"/>
      <c r="O12" s="535"/>
      <c r="P12" s="535"/>
      <c r="Q12" s="536"/>
      <c r="R12" s="537">
        <v>9108</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27400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c r="A13" s="169"/>
      <c r="B13" s="528"/>
      <c r="C13" s="529"/>
      <c r="D13" s="529"/>
      <c r="E13" s="529"/>
      <c r="F13" s="529"/>
      <c r="G13" s="529"/>
      <c r="H13" s="529"/>
      <c r="I13" s="529"/>
      <c r="J13" s="529"/>
      <c r="K13" s="530"/>
      <c r="L13" s="178"/>
      <c r="M13" s="503" t="s">
        <v>130</v>
      </c>
      <c r="N13" s="504"/>
      <c r="O13" s="504"/>
      <c r="P13" s="504"/>
      <c r="Q13" s="505"/>
      <c r="R13" s="506">
        <v>9008</v>
      </c>
      <c r="S13" s="507"/>
      <c r="T13" s="507"/>
      <c r="U13" s="507"/>
      <c r="V13" s="508"/>
      <c r="W13" s="509" t="s">
        <v>131</v>
      </c>
      <c r="X13" s="405"/>
      <c r="Y13" s="405"/>
      <c r="Z13" s="405"/>
      <c r="AA13" s="405"/>
      <c r="AB13" s="406"/>
      <c r="AC13" s="372">
        <v>619</v>
      </c>
      <c r="AD13" s="373"/>
      <c r="AE13" s="373"/>
      <c r="AF13" s="373"/>
      <c r="AG13" s="374"/>
      <c r="AH13" s="372">
        <v>801</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-35682</v>
      </c>
      <c r="BO13" s="420"/>
      <c r="BP13" s="420"/>
      <c r="BQ13" s="420"/>
      <c r="BR13" s="420"/>
      <c r="BS13" s="420"/>
      <c r="BT13" s="420"/>
      <c r="BU13" s="421"/>
      <c r="BV13" s="419">
        <v>-122934</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7.4</v>
      </c>
      <c r="CU13" s="417"/>
      <c r="CV13" s="417"/>
      <c r="CW13" s="417"/>
      <c r="CX13" s="417"/>
      <c r="CY13" s="417"/>
      <c r="CZ13" s="417"/>
      <c r="DA13" s="418"/>
      <c r="DB13" s="416">
        <v>7</v>
      </c>
      <c r="DC13" s="417"/>
      <c r="DD13" s="417"/>
      <c r="DE13" s="417"/>
      <c r="DF13" s="417"/>
      <c r="DG13" s="417"/>
      <c r="DH13" s="417"/>
      <c r="DI13" s="418"/>
    </row>
    <row r="14" spans="1:119" ht="18.75" customHeight="1" thickBot="1">
      <c r="A14" s="169"/>
      <c r="B14" s="528"/>
      <c r="C14" s="529"/>
      <c r="D14" s="529"/>
      <c r="E14" s="529"/>
      <c r="F14" s="529"/>
      <c r="G14" s="529"/>
      <c r="H14" s="529"/>
      <c r="I14" s="529"/>
      <c r="J14" s="529"/>
      <c r="K14" s="530"/>
      <c r="L14" s="493" t="s">
        <v>135</v>
      </c>
      <c r="M14" s="546"/>
      <c r="N14" s="546"/>
      <c r="O14" s="546"/>
      <c r="P14" s="546"/>
      <c r="Q14" s="547"/>
      <c r="R14" s="506">
        <v>9318</v>
      </c>
      <c r="S14" s="507"/>
      <c r="T14" s="507"/>
      <c r="U14" s="507"/>
      <c r="V14" s="508"/>
      <c r="W14" s="510"/>
      <c r="X14" s="408"/>
      <c r="Y14" s="408"/>
      <c r="Z14" s="408"/>
      <c r="AA14" s="408"/>
      <c r="AB14" s="409"/>
      <c r="AC14" s="499">
        <v>14</v>
      </c>
      <c r="AD14" s="500"/>
      <c r="AE14" s="500"/>
      <c r="AF14" s="500"/>
      <c r="AG14" s="501"/>
      <c r="AH14" s="499">
        <v>16.8</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2</v>
      </c>
      <c r="CU14" s="517"/>
      <c r="CV14" s="517"/>
      <c r="CW14" s="517"/>
      <c r="CX14" s="517"/>
      <c r="CY14" s="517"/>
      <c r="CZ14" s="517"/>
      <c r="DA14" s="518"/>
      <c r="DB14" s="516" t="s">
        <v>122</v>
      </c>
      <c r="DC14" s="517"/>
      <c r="DD14" s="517"/>
      <c r="DE14" s="517"/>
      <c r="DF14" s="517"/>
      <c r="DG14" s="517"/>
      <c r="DH14" s="517"/>
      <c r="DI14" s="518"/>
    </row>
    <row r="15" spans="1:119" ht="18.75" customHeight="1">
      <c r="A15" s="169"/>
      <c r="B15" s="528"/>
      <c r="C15" s="529"/>
      <c r="D15" s="529"/>
      <c r="E15" s="529"/>
      <c r="F15" s="529"/>
      <c r="G15" s="529"/>
      <c r="H15" s="529"/>
      <c r="I15" s="529"/>
      <c r="J15" s="529"/>
      <c r="K15" s="530"/>
      <c r="L15" s="178"/>
      <c r="M15" s="503" t="s">
        <v>130</v>
      </c>
      <c r="N15" s="504"/>
      <c r="O15" s="504"/>
      <c r="P15" s="504"/>
      <c r="Q15" s="505"/>
      <c r="R15" s="506">
        <v>9224</v>
      </c>
      <c r="S15" s="507"/>
      <c r="T15" s="507"/>
      <c r="U15" s="507"/>
      <c r="V15" s="508"/>
      <c r="W15" s="509" t="s">
        <v>137</v>
      </c>
      <c r="X15" s="405"/>
      <c r="Y15" s="405"/>
      <c r="Z15" s="405"/>
      <c r="AA15" s="405"/>
      <c r="AB15" s="406"/>
      <c r="AC15" s="372">
        <v>929</v>
      </c>
      <c r="AD15" s="373"/>
      <c r="AE15" s="373"/>
      <c r="AF15" s="373"/>
      <c r="AG15" s="374"/>
      <c r="AH15" s="372">
        <v>959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1098540</v>
      </c>
      <c r="BO15" s="449"/>
      <c r="BP15" s="449"/>
      <c r="BQ15" s="449"/>
      <c r="BR15" s="449"/>
      <c r="BS15" s="449"/>
      <c r="BT15" s="449"/>
      <c r="BU15" s="450"/>
      <c r="BV15" s="448">
        <v>1065713</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21</v>
      </c>
      <c r="AD16" s="500"/>
      <c r="AE16" s="500"/>
      <c r="AF16" s="500"/>
      <c r="AG16" s="501"/>
      <c r="AH16" s="499">
        <v>20.100000000000001</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4826601</v>
      </c>
      <c r="BO16" s="420"/>
      <c r="BP16" s="420"/>
      <c r="BQ16" s="420"/>
      <c r="BR16" s="420"/>
      <c r="BS16" s="420"/>
      <c r="BT16" s="420"/>
      <c r="BU16" s="421"/>
      <c r="BV16" s="419">
        <v>4667432</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c r="A17" s="169"/>
      <c r="B17" s="531"/>
      <c r="C17" s="532"/>
      <c r="D17" s="532"/>
      <c r="E17" s="532"/>
      <c r="F17" s="532"/>
      <c r="G17" s="532"/>
      <c r="H17" s="532"/>
      <c r="I17" s="532"/>
      <c r="J17" s="532"/>
      <c r="K17" s="533"/>
      <c r="L17" s="183"/>
      <c r="M17" s="512" t="s">
        <v>143</v>
      </c>
      <c r="N17" s="513"/>
      <c r="O17" s="513"/>
      <c r="P17" s="513"/>
      <c r="Q17" s="514"/>
      <c r="R17" s="496" t="s">
        <v>141</v>
      </c>
      <c r="S17" s="497"/>
      <c r="T17" s="497"/>
      <c r="U17" s="497"/>
      <c r="V17" s="498"/>
      <c r="W17" s="509" t="s">
        <v>144</v>
      </c>
      <c r="X17" s="405"/>
      <c r="Y17" s="405"/>
      <c r="Z17" s="405"/>
      <c r="AA17" s="405"/>
      <c r="AB17" s="406"/>
      <c r="AC17" s="372">
        <v>2868</v>
      </c>
      <c r="AD17" s="373"/>
      <c r="AE17" s="373"/>
      <c r="AF17" s="373"/>
      <c r="AG17" s="374"/>
      <c r="AH17" s="372">
        <v>3004</v>
      </c>
      <c r="AI17" s="373"/>
      <c r="AJ17" s="373"/>
      <c r="AK17" s="373"/>
      <c r="AL17" s="432"/>
      <c r="AM17" s="476"/>
      <c r="AN17" s="376"/>
      <c r="AO17" s="376"/>
      <c r="AP17" s="376"/>
      <c r="AQ17" s="376"/>
      <c r="AR17" s="376"/>
      <c r="AS17" s="376"/>
      <c r="AT17" s="377"/>
      <c r="AU17" s="477"/>
      <c r="AV17" s="478"/>
      <c r="AW17" s="478"/>
      <c r="AX17" s="478"/>
      <c r="AY17" s="433" t="s">
        <v>145</v>
      </c>
      <c r="AZ17" s="434"/>
      <c r="BA17" s="434"/>
      <c r="BB17" s="434"/>
      <c r="BC17" s="434"/>
      <c r="BD17" s="434"/>
      <c r="BE17" s="434"/>
      <c r="BF17" s="434"/>
      <c r="BG17" s="434"/>
      <c r="BH17" s="434"/>
      <c r="BI17" s="434"/>
      <c r="BJ17" s="434"/>
      <c r="BK17" s="434"/>
      <c r="BL17" s="434"/>
      <c r="BM17" s="435"/>
      <c r="BN17" s="419">
        <v>1343667</v>
      </c>
      <c r="BO17" s="420"/>
      <c r="BP17" s="420"/>
      <c r="BQ17" s="420"/>
      <c r="BR17" s="420"/>
      <c r="BS17" s="420"/>
      <c r="BT17" s="420"/>
      <c r="BU17" s="421"/>
      <c r="BV17" s="419">
        <v>1310020</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c r="A18" s="169"/>
      <c r="B18" s="469" t="s">
        <v>146</v>
      </c>
      <c r="C18" s="470"/>
      <c r="D18" s="470"/>
      <c r="E18" s="471"/>
      <c r="F18" s="471"/>
      <c r="G18" s="471"/>
      <c r="H18" s="471"/>
      <c r="I18" s="471"/>
      <c r="J18" s="471"/>
      <c r="K18" s="471"/>
      <c r="L18" s="472">
        <v>241.88</v>
      </c>
      <c r="M18" s="472"/>
      <c r="N18" s="472"/>
      <c r="O18" s="472"/>
      <c r="P18" s="472"/>
      <c r="Q18" s="472"/>
      <c r="R18" s="473"/>
      <c r="S18" s="473"/>
      <c r="T18" s="473"/>
      <c r="U18" s="473"/>
      <c r="V18" s="474"/>
      <c r="W18" s="490"/>
      <c r="X18" s="491"/>
      <c r="Y18" s="491"/>
      <c r="Z18" s="491"/>
      <c r="AA18" s="491"/>
      <c r="AB18" s="515"/>
      <c r="AC18" s="389">
        <v>64.900000000000006</v>
      </c>
      <c r="AD18" s="390"/>
      <c r="AE18" s="390"/>
      <c r="AF18" s="390"/>
      <c r="AG18" s="475"/>
      <c r="AH18" s="389">
        <v>63.1</v>
      </c>
      <c r="AI18" s="390"/>
      <c r="AJ18" s="390"/>
      <c r="AK18" s="390"/>
      <c r="AL18" s="391"/>
      <c r="AM18" s="476"/>
      <c r="AN18" s="376"/>
      <c r="AO18" s="376"/>
      <c r="AP18" s="376"/>
      <c r="AQ18" s="376"/>
      <c r="AR18" s="376"/>
      <c r="AS18" s="376"/>
      <c r="AT18" s="377"/>
      <c r="AU18" s="477"/>
      <c r="AV18" s="478"/>
      <c r="AW18" s="478"/>
      <c r="AX18" s="478"/>
      <c r="AY18" s="433" t="s">
        <v>147</v>
      </c>
      <c r="AZ18" s="434"/>
      <c r="BA18" s="434"/>
      <c r="BB18" s="434"/>
      <c r="BC18" s="434"/>
      <c r="BD18" s="434"/>
      <c r="BE18" s="434"/>
      <c r="BF18" s="434"/>
      <c r="BG18" s="434"/>
      <c r="BH18" s="434"/>
      <c r="BI18" s="434"/>
      <c r="BJ18" s="434"/>
      <c r="BK18" s="434"/>
      <c r="BL18" s="434"/>
      <c r="BM18" s="435"/>
      <c r="BN18" s="419">
        <v>4694272</v>
      </c>
      <c r="BO18" s="420"/>
      <c r="BP18" s="420"/>
      <c r="BQ18" s="420"/>
      <c r="BR18" s="420"/>
      <c r="BS18" s="420"/>
      <c r="BT18" s="420"/>
      <c r="BU18" s="421"/>
      <c r="BV18" s="419">
        <v>4492794</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c r="A19" s="169"/>
      <c r="B19" s="469" t="s">
        <v>148</v>
      </c>
      <c r="C19" s="470"/>
      <c r="D19" s="470"/>
      <c r="E19" s="471"/>
      <c r="F19" s="471"/>
      <c r="G19" s="471"/>
      <c r="H19" s="471"/>
      <c r="I19" s="471"/>
      <c r="J19" s="471"/>
      <c r="K19" s="471"/>
      <c r="L19" s="479">
        <v>40</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149</v>
      </c>
      <c r="AZ19" s="434"/>
      <c r="BA19" s="434"/>
      <c r="BB19" s="434"/>
      <c r="BC19" s="434"/>
      <c r="BD19" s="434"/>
      <c r="BE19" s="434"/>
      <c r="BF19" s="434"/>
      <c r="BG19" s="434"/>
      <c r="BH19" s="434"/>
      <c r="BI19" s="434"/>
      <c r="BJ19" s="434"/>
      <c r="BK19" s="434"/>
      <c r="BL19" s="434"/>
      <c r="BM19" s="435"/>
      <c r="BN19" s="419">
        <v>5832308</v>
      </c>
      <c r="BO19" s="420"/>
      <c r="BP19" s="420"/>
      <c r="BQ19" s="420"/>
      <c r="BR19" s="420"/>
      <c r="BS19" s="420"/>
      <c r="BT19" s="420"/>
      <c r="BU19" s="421"/>
      <c r="BV19" s="419">
        <v>5893100</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c r="A20" s="169"/>
      <c r="B20" s="469" t="s">
        <v>150</v>
      </c>
      <c r="C20" s="470"/>
      <c r="D20" s="470"/>
      <c r="E20" s="471"/>
      <c r="F20" s="471"/>
      <c r="G20" s="471"/>
      <c r="H20" s="471"/>
      <c r="I20" s="471"/>
      <c r="J20" s="471"/>
      <c r="K20" s="471"/>
      <c r="L20" s="479">
        <v>4346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c r="A21" s="169"/>
      <c r="B21" s="466" t="s">
        <v>151</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c r="A22" s="169"/>
      <c r="B22" s="395" t="s">
        <v>152</v>
      </c>
      <c r="C22" s="396"/>
      <c r="D22" s="397"/>
      <c r="E22" s="404" t="s">
        <v>1</v>
      </c>
      <c r="F22" s="405"/>
      <c r="G22" s="405"/>
      <c r="H22" s="405"/>
      <c r="I22" s="405"/>
      <c r="J22" s="405"/>
      <c r="K22" s="406"/>
      <c r="L22" s="404" t="s">
        <v>153</v>
      </c>
      <c r="M22" s="405"/>
      <c r="N22" s="405"/>
      <c r="O22" s="405"/>
      <c r="P22" s="406"/>
      <c r="Q22" s="410" t="s">
        <v>154</v>
      </c>
      <c r="R22" s="411"/>
      <c r="S22" s="411"/>
      <c r="T22" s="411"/>
      <c r="U22" s="411"/>
      <c r="V22" s="412"/>
      <c r="W22" s="461" t="s">
        <v>155</v>
      </c>
      <c r="X22" s="396"/>
      <c r="Y22" s="397"/>
      <c r="Z22" s="404" t="s">
        <v>1</v>
      </c>
      <c r="AA22" s="405"/>
      <c r="AB22" s="405"/>
      <c r="AC22" s="405"/>
      <c r="AD22" s="405"/>
      <c r="AE22" s="405"/>
      <c r="AF22" s="405"/>
      <c r="AG22" s="406"/>
      <c r="AH22" s="422" t="s">
        <v>156</v>
      </c>
      <c r="AI22" s="405"/>
      <c r="AJ22" s="405"/>
      <c r="AK22" s="405"/>
      <c r="AL22" s="406"/>
      <c r="AM22" s="422" t="s">
        <v>157</v>
      </c>
      <c r="AN22" s="423"/>
      <c r="AO22" s="423"/>
      <c r="AP22" s="423"/>
      <c r="AQ22" s="423"/>
      <c r="AR22" s="424"/>
      <c r="AS22" s="410" t="s">
        <v>154</v>
      </c>
      <c r="AT22" s="411"/>
      <c r="AU22" s="411"/>
      <c r="AV22" s="411"/>
      <c r="AW22" s="411"/>
      <c r="AX22" s="428"/>
      <c r="AY22" s="445" t="s">
        <v>158</v>
      </c>
      <c r="AZ22" s="446"/>
      <c r="BA22" s="446"/>
      <c r="BB22" s="446"/>
      <c r="BC22" s="446"/>
      <c r="BD22" s="446"/>
      <c r="BE22" s="446"/>
      <c r="BF22" s="446"/>
      <c r="BG22" s="446"/>
      <c r="BH22" s="446"/>
      <c r="BI22" s="446"/>
      <c r="BJ22" s="446"/>
      <c r="BK22" s="446"/>
      <c r="BL22" s="446"/>
      <c r="BM22" s="447"/>
      <c r="BN22" s="448">
        <v>12573618</v>
      </c>
      <c r="BO22" s="449"/>
      <c r="BP22" s="449"/>
      <c r="BQ22" s="449"/>
      <c r="BR22" s="449"/>
      <c r="BS22" s="449"/>
      <c r="BT22" s="449"/>
      <c r="BU22" s="450"/>
      <c r="BV22" s="448">
        <v>12081887</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159</v>
      </c>
      <c r="AZ23" s="434"/>
      <c r="BA23" s="434"/>
      <c r="BB23" s="434"/>
      <c r="BC23" s="434"/>
      <c r="BD23" s="434"/>
      <c r="BE23" s="434"/>
      <c r="BF23" s="434"/>
      <c r="BG23" s="434"/>
      <c r="BH23" s="434"/>
      <c r="BI23" s="434"/>
      <c r="BJ23" s="434"/>
      <c r="BK23" s="434"/>
      <c r="BL23" s="434"/>
      <c r="BM23" s="435"/>
      <c r="BN23" s="419">
        <v>7844597</v>
      </c>
      <c r="BO23" s="420"/>
      <c r="BP23" s="420"/>
      <c r="BQ23" s="420"/>
      <c r="BR23" s="420"/>
      <c r="BS23" s="420"/>
      <c r="BT23" s="420"/>
      <c r="BU23" s="421"/>
      <c r="BV23" s="419">
        <v>7285594</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c r="A24" s="169"/>
      <c r="B24" s="398"/>
      <c r="C24" s="399"/>
      <c r="D24" s="400"/>
      <c r="E24" s="375" t="s">
        <v>160</v>
      </c>
      <c r="F24" s="376"/>
      <c r="G24" s="376"/>
      <c r="H24" s="376"/>
      <c r="I24" s="376"/>
      <c r="J24" s="376"/>
      <c r="K24" s="377"/>
      <c r="L24" s="372">
        <v>1</v>
      </c>
      <c r="M24" s="373"/>
      <c r="N24" s="373"/>
      <c r="O24" s="373"/>
      <c r="P24" s="374"/>
      <c r="Q24" s="372">
        <v>7310</v>
      </c>
      <c r="R24" s="373"/>
      <c r="S24" s="373"/>
      <c r="T24" s="373"/>
      <c r="U24" s="373"/>
      <c r="V24" s="374"/>
      <c r="W24" s="462"/>
      <c r="X24" s="399"/>
      <c r="Y24" s="400"/>
      <c r="Z24" s="375" t="s">
        <v>161</v>
      </c>
      <c r="AA24" s="376"/>
      <c r="AB24" s="376"/>
      <c r="AC24" s="376"/>
      <c r="AD24" s="376"/>
      <c r="AE24" s="376"/>
      <c r="AF24" s="376"/>
      <c r="AG24" s="377"/>
      <c r="AH24" s="372">
        <v>149</v>
      </c>
      <c r="AI24" s="373"/>
      <c r="AJ24" s="373"/>
      <c r="AK24" s="373"/>
      <c r="AL24" s="374"/>
      <c r="AM24" s="372">
        <v>446702</v>
      </c>
      <c r="AN24" s="373"/>
      <c r="AO24" s="373"/>
      <c r="AP24" s="373"/>
      <c r="AQ24" s="373"/>
      <c r="AR24" s="374"/>
      <c r="AS24" s="372">
        <v>2998</v>
      </c>
      <c r="AT24" s="373"/>
      <c r="AU24" s="373"/>
      <c r="AV24" s="373"/>
      <c r="AW24" s="373"/>
      <c r="AX24" s="432"/>
      <c r="AY24" s="392" t="s">
        <v>162</v>
      </c>
      <c r="AZ24" s="393"/>
      <c r="BA24" s="393"/>
      <c r="BB24" s="393"/>
      <c r="BC24" s="393"/>
      <c r="BD24" s="393"/>
      <c r="BE24" s="393"/>
      <c r="BF24" s="393"/>
      <c r="BG24" s="393"/>
      <c r="BH24" s="393"/>
      <c r="BI24" s="393"/>
      <c r="BJ24" s="393"/>
      <c r="BK24" s="393"/>
      <c r="BL24" s="393"/>
      <c r="BM24" s="394"/>
      <c r="BN24" s="419">
        <v>10581244</v>
      </c>
      <c r="BO24" s="420"/>
      <c r="BP24" s="420"/>
      <c r="BQ24" s="420"/>
      <c r="BR24" s="420"/>
      <c r="BS24" s="420"/>
      <c r="BT24" s="420"/>
      <c r="BU24" s="421"/>
      <c r="BV24" s="419">
        <v>9856566</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c r="A25" s="169"/>
      <c r="B25" s="398"/>
      <c r="C25" s="399"/>
      <c r="D25" s="400"/>
      <c r="E25" s="375" t="s">
        <v>163</v>
      </c>
      <c r="F25" s="376"/>
      <c r="G25" s="376"/>
      <c r="H25" s="376"/>
      <c r="I25" s="376"/>
      <c r="J25" s="376"/>
      <c r="K25" s="377"/>
      <c r="L25" s="372">
        <v>1</v>
      </c>
      <c r="M25" s="373"/>
      <c r="N25" s="373"/>
      <c r="O25" s="373"/>
      <c r="P25" s="374"/>
      <c r="Q25" s="372">
        <v>5840</v>
      </c>
      <c r="R25" s="373"/>
      <c r="S25" s="373"/>
      <c r="T25" s="373"/>
      <c r="U25" s="373"/>
      <c r="V25" s="374"/>
      <c r="W25" s="462"/>
      <c r="X25" s="399"/>
      <c r="Y25" s="400"/>
      <c r="Z25" s="375" t="s">
        <v>164</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165</v>
      </c>
      <c r="AZ25" s="446"/>
      <c r="BA25" s="446"/>
      <c r="BB25" s="446"/>
      <c r="BC25" s="446"/>
      <c r="BD25" s="446"/>
      <c r="BE25" s="446"/>
      <c r="BF25" s="446"/>
      <c r="BG25" s="446"/>
      <c r="BH25" s="446"/>
      <c r="BI25" s="446"/>
      <c r="BJ25" s="446"/>
      <c r="BK25" s="446"/>
      <c r="BL25" s="446"/>
      <c r="BM25" s="447"/>
      <c r="BN25" s="448">
        <v>321466</v>
      </c>
      <c r="BO25" s="449"/>
      <c r="BP25" s="449"/>
      <c r="BQ25" s="449"/>
      <c r="BR25" s="449"/>
      <c r="BS25" s="449"/>
      <c r="BT25" s="449"/>
      <c r="BU25" s="450"/>
      <c r="BV25" s="448">
        <v>227305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c r="A26" s="169"/>
      <c r="B26" s="398"/>
      <c r="C26" s="399"/>
      <c r="D26" s="400"/>
      <c r="E26" s="375" t="s">
        <v>166</v>
      </c>
      <c r="F26" s="376"/>
      <c r="G26" s="376"/>
      <c r="H26" s="376"/>
      <c r="I26" s="376"/>
      <c r="J26" s="376"/>
      <c r="K26" s="377"/>
      <c r="L26" s="372">
        <v>1</v>
      </c>
      <c r="M26" s="373"/>
      <c r="N26" s="373"/>
      <c r="O26" s="373"/>
      <c r="P26" s="374"/>
      <c r="Q26" s="372">
        <v>5200</v>
      </c>
      <c r="R26" s="373"/>
      <c r="S26" s="373"/>
      <c r="T26" s="373"/>
      <c r="U26" s="373"/>
      <c r="V26" s="374"/>
      <c r="W26" s="462"/>
      <c r="X26" s="399"/>
      <c r="Y26" s="400"/>
      <c r="Z26" s="375" t="s">
        <v>167</v>
      </c>
      <c r="AA26" s="430"/>
      <c r="AB26" s="430"/>
      <c r="AC26" s="430"/>
      <c r="AD26" s="430"/>
      <c r="AE26" s="430"/>
      <c r="AF26" s="430"/>
      <c r="AG26" s="431"/>
      <c r="AH26" s="372">
        <v>2</v>
      </c>
      <c r="AI26" s="373"/>
      <c r="AJ26" s="373"/>
      <c r="AK26" s="373"/>
      <c r="AL26" s="374"/>
      <c r="AM26" s="372" t="s">
        <v>168</v>
      </c>
      <c r="AN26" s="373"/>
      <c r="AO26" s="373"/>
      <c r="AP26" s="373"/>
      <c r="AQ26" s="373"/>
      <c r="AR26" s="374"/>
      <c r="AS26" s="372" t="s">
        <v>168</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c r="A27" s="169"/>
      <c r="B27" s="398"/>
      <c r="C27" s="399"/>
      <c r="D27" s="400"/>
      <c r="E27" s="375" t="s">
        <v>170</v>
      </c>
      <c r="F27" s="376"/>
      <c r="G27" s="376"/>
      <c r="H27" s="376"/>
      <c r="I27" s="376"/>
      <c r="J27" s="376"/>
      <c r="K27" s="377"/>
      <c r="L27" s="372">
        <v>1</v>
      </c>
      <c r="M27" s="373"/>
      <c r="N27" s="373"/>
      <c r="O27" s="373"/>
      <c r="P27" s="374"/>
      <c r="Q27" s="372">
        <v>2400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269737</v>
      </c>
      <c r="BO27" s="454"/>
      <c r="BP27" s="454"/>
      <c r="BQ27" s="454"/>
      <c r="BR27" s="454"/>
      <c r="BS27" s="454"/>
      <c r="BT27" s="454"/>
      <c r="BU27" s="455"/>
      <c r="BV27" s="453">
        <v>269684</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c r="A28" s="169"/>
      <c r="B28" s="398"/>
      <c r="C28" s="399"/>
      <c r="D28" s="400"/>
      <c r="E28" s="375" t="s">
        <v>173</v>
      </c>
      <c r="F28" s="376"/>
      <c r="G28" s="376"/>
      <c r="H28" s="376"/>
      <c r="I28" s="376"/>
      <c r="J28" s="376"/>
      <c r="K28" s="377"/>
      <c r="L28" s="372">
        <v>1</v>
      </c>
      <c r="M28" s="373"/>
      <c r="N28" s="373"/>
      <c r="O28" s="373"/>
      <c r="P28" s="374"/>
      <c r="Q28" s="372">
        <v>1880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1907732</v>
      </c>
      <c r="BO28" s="449"/>
      <c r="BP28" s="449"/>
      <c r="BQ28" s="449"/>
      <c r="BR28" s="449"/>
      <c r="BS28" s="449"/>
      <c r="BT28" s="449"/>
      <c r="BU28" s="450"/>
      <c r="BV28" s="448">
        <v>1906472</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c r="A29" s="169"/>
      <c r="B29" s="398"/>
      <c r="C29" s="399"/>
      <c r="D29" s="400"/>
      <c r="E29" s="375" t="s">
        <v>176</v>
      </c>
      <c r="F29" s="376"/>
      <c r="G29" s="376"/>
      <c r="H29" s="376"/>
      <c r="I29" s="376"/>
      <c r="J29" s="376"/>
      <c r="K29" s="377"/>
      <c r="L29" s="372">
        <v>10</v>
      </c>
      <c r="M29" s="373"/>
      <c r="N29" s="373"/>
      <c r="O29" s="373"/>
      <c r="P29" s="374"/>
      <c r="Q29" s="372">
        <v>1730</v>
      </c>
      <c r="R29" s="373"/>
      <c r="S29" s="373"/>
      <c r="T29" s="373"/>
      <c r="U29" s="373"/>
      <c r="V29" s="374"/>
      <c r="W29" s="463"/>
      <c r="X29" s="464"/>
      <c r="Y29" s="465"/>
      <c r="Z29" s="375" t="s">
        <v>177</v>
      </c>
      <c r="AA29" s="376"/>
      <c r="AB29" s="376"/>
      <c r="AC29" s="376"/>
      <c r="AD29" s="376"/>
      <c r="AE29" s="376"/>
      <c r="AF29" s="376"/>
      <c r="AG29" s="377"/>
      <c r="AH29" s="372">
        <v>149</v>
      </c>
      <c r="AI29" s="373"/>
      <c r="AJ29" s="373"/>
      <c r="AK29" s="373"/>
      <c r="AL29" s="374"/>
      <c r="AM29" s="372">
        <v>446702</v>
      </c>
      <c r="AN29" s="373"/>
      <c r="AO29" s="373"/>
      <c r="AP29" s="373"/>
      <c r="AQ29" s="373"/>
      <c r="AR29" s="374"/>
      <c r="AS29" s="372">
        <v>2998</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616683</v>
      </c>
      <c r="BO29" s="420"/>
      <c r="BP29" s="420"/>
      <c r="BQ29" s="420"/>
      <c r="BR29" s="420"/>
      <c r="BS29" s="420"/>
      <c r="BT29" s="420"/>
      <c r="BU29" s="421"/>
      <c r="BV29" s="419">
        <v>572653</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96.3</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2490560</v>
      </c>
      <c r="BO30" s="454"/>
      <c r="BP30" s="454"/>
      <c r="BQ30" s="454"/>
      <c r="BR30" s="454"/>
      <c r="BS30" s="454"/>
      <c r="BT30" s="454"/>
      <c r="BU30" s="455"/>
      <c r="BV30" s="453">
        <v>2733905</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7</v>
      </c>
      <c r="AN34" s="367"/>
      <c r="AO34" s="368" t="str">
        <f>IF('各会計、関係団体の財政状況及び健全化判断比率'!B32="","",'各会計、関係団体の財政状況及び健全化判断比率'!B32)</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10</v>
      </c>
      <c r="BX34" s="367"/>
      <c r="BY34" s="368" t="str">
        <f>IF('各会計、関係団体の財政状況及び健全化判断比率'!B68="","",'各会計、関係団体の財政状況及び健全化判断比率'!B68)</f>
        <v>愛媛県市町総合事務組合（退職手当事業分）</v>
      </c>
      <c r="BZ34" s="368"/>
      <c r="CA34" s="368"/>
      <c r="CB34" s="368"/>
      <c r="CC34" s="368"/>
      <c r="CD34" s="368"/>
      <c r="CE34" s="368"/>
      <c r="CF34" s="368"/>
      <c r="CG34" s="368"/>
      <c r="CH34" s="368"/>
      <c r="CI34" s="368"/>
      <c r="CJ34" s="368"/>
      <c r="CK34" s="368"/>
      <c r="CL34" s="368"/>
      <c r="CM34" s="368"/>
      <c r="CN34" s="169"/>
      <c r="CO34" s="367">
        <f>IF(CQ34="","",MAX(C34:D43,U34:V43,AM34:AN43,BE34:BF43,BW34:BX43)+1)</f>
        <v>20</v>
      </c>
      <c r="CP34" s="367"/>
      <c r="CQ34" s="368" t="str">
        <f>IF('各会計、関係団体の財政状況及び健全化判断比率'!BS7="","",'各会計、関係団体の財政状況及び健全化判断比率'!BS7)</f>
        <v>鬼北町農業公社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c r="A35" s="169"/>
      <c r="B35" s="193"/>
      <c r="C35" s="367">
        <f>IF(E35="","",C34+1)</f>
        <v>2</v>
      </c>
      <c r="D35" s="367"/>
      <c r="E35" s="368" t="str">
        <f>IF('各会計、関係団体の財政状況及び健全化判断比率'!B8="","",'各会計、関係団体の財政状況及び健全化判断比率'!B8)</f>
        <v>用品調達特別会計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国民健康保険診療所特別会計</v>
      </c>
      <c r="X35" s="368"/>
      <c r="Y35" s="368"/>
      <c r="Z35" s="368"/>
      <c r="AA35" s="368"/>
      <c r="AB35" s="368"/>
      <c r="AC35" s="368"/>
      <c r="AD35" s="368"/>
      <c r="AE35" s="368"/>
      <c r="AF35" s="368"/>
      <c r="AG35" s="368"/>
      <c r="AH35" s="368"/>
      <c r="AI35" s="368"/>
      <c r="AJ35" s="368"/>
      <c r="AK35" s="368"/>
      <c r="AL35" s="169"/>
      <c r="AM35" s="367">
        <f t="shared" ref="AM35:AM43" si="0">IF(AO35="","",AM34+1)</f>
        <v>8</v>
      </c>
      <c r="AN35" s="367"/>
      <c r="AO35" s="368" t="str">
        <f>IF('各会計、関係団体の財政状況及び健全化判断比率'!B33="","",'各会計、関係団体の財政状況及び健全化判断比率'!B33)</f>
        <v>病院事業会計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11</v>
      </c>
      <c r="BX35" s="367"/>
      <c r="BY35" s="368" t="str">
        <f>IF('各会計、関係団体の財政状況及び健全化判断比率'!B69="","",'各会計、関係団体の財政状況及び健全化判断比率'!B69)</f>
        <v>愛媛県市町総合事務組合（消防補償事業分）</v>
      </c>
      <c r="BZ35" s="368"/>
      <c r="CA35" s="368"/>
      <c r="CB35" s="368"/>
      <c r="CC35" s="368"/>
      <c r="CD35" s="368"/>
      <c r="CE35" s="368"/>
      <c r="CF35" s="368"/>
      <c r="CG35" s="368"/>
      <c r="CH35" s="368"/>
      <c r="CI35" s="368"/>
      <c r="CJ35" s="368"/>
      <c r="CK35" s="368"/>
      <c r="CL35" s="368"/>
      <c r="CM35" s="368"/>
      <c r="CN35" s="169"/>
      <c r="CO35" s="367">
        <f t="shared" ref="CO35:CO43" si="3">IF(CQ35="","",CO34+1)</f>
        <v>21</v>
      </c>
      <c r="CP35" s="367"/>
      <c r="CQ35" s="368" t="str">
        <f>IF('各会計、関係団体の財政状況及び健全化判断比率'!BS8="","",'各会計、関係団体の財政状況及び健全化判断比率'!BS8)</f>
        <v>森の三角ぼうし</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介護保険特別会計</v>
      </c>
      <c r="X36" s="368"/>
      <c r="Y36" s="368"/>
      <c r="Z36" s="368"/>
      <c r="AA36" s="368"/>
      <c r="AB36" s="368"/>
      <c r="AC36" s="368"/>
      <c r="AD36" s="368"/>
      <c r="AE36" s="368"/>
      <c r="AF36" s="368"/>
      <c r="AG36" s="368"/>
      <c r="AH36" s="368"/>
      <c r="AI36" s="368"/>
      <c r="AJ36" s="368"/>
      <c r="AK36" s="368"/>
      <c r="AL36" s="169"/>
      <c r="AM36" s="367">
        <f t="shared" si="0"/>
        <v>9</v>
      </c>
      <c r="AN36" s="367"/>
      <c r="AO36" s="368" t="str">
        <f>IF('各会計、関係団体の財政状況及び健全化判断比率'!B34="","",'各会計、関係団体の財政状況及び健全化判断比率'!B34)</f>
        <v>下水道事業会計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12</v>
      </c>
      <c r="BX36" s="367"/>
      <c r="BY36" s="368" t="str">
        <f>IF('各会計、関係団体の財政状況及び健全化判断比率'!B70="","",'各会計、関係団体の財政状況及び健全化判断比率'!B70)</f>
        <v>愛媛県市町総合事務組合（交通災害事業分）</v>
      </c>
      <c r="BZ36" s="368"/>
      <c r="CA36" s="368"/>
      <c r="CB36" s="368"/>
      <c r="CC36" s="368"/>
      <c r="CD36" s="368"/>
      <c r="CE36" s="368"/>
      <c r="CF36" s="368"/>
      <c r="CG36" s="368"/>
      <c r="CH36" s="368"/>
      <c r="CI36" s="368"/>
      <c r="CJ36" s="368"/>
      <c r="CK36" s="368"/>
      <c r="CL36" s="368"/>
      <c r="CM36" s="368"/>
      <c r="CN36" s="169"/>
      <c r="CO36" s="367">
        <f t="shared" si="3"/>
        <v>22</v>
      </c>
      <c r="CP36" s="367"/>
      <c r="CQ36" s="368" t="str">
        <f>IF('各会計、関係団体の財政状況及び健全化判断比率'!BS9="","",'各会計、関係団体の財政状況及び健全化判断比率'!BS9)</f>
        <v>日吉原木市場</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6</v>
      </c>
      <c r="V37" s="367"/>
      <c r="W37" s="368" t="str">
        <f>IF('各会計、関係団体の財政状況及び健全化判断比率'!B31="","",'各会計、関係団体の財政状況及び健全化判断比率'!B31)</f>
        <v>後期高齢者医療保険特別会計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13</v>
      </c>
      <c r="BX37" s="367"/>
      <c r="BY37" s="368" t="str">
        <f>IF('各会計、関係団体の財政状況及び健全化判断比率'!B71="","",'各会計、関係団体の財政状況及び健全化判断比率'!B71)</f>
        <v>愛媛県市町総合事務組合（自治会館事業分）</v>
      </c>
      <c r="BZ37" s="368"/>
      <c r="CA37" s="368"/>
      <c r="CB37" s="368"/>
      <c r="CC37" s="368"/>
      <c r="CD37" s="368"/>
      <c r="CE37" s="368"/>
      <c r="CF37" s="368"/>
      <c r="CG37" s="368"/>
      <c r="CH37" s="368"/>
      <c r="CI37" s="368"/>
      <c r="CJ37" s="368"/>
      <c r="CK37" s="368"/>
      <c r="CL37" s="368"/>
      <c r="CM37" s="368"/>
      <c r="CN37" s="169"/>
      <c r="CO37" s="367">
        <f t="shared" si="3"/>
        <v>23</v>
      </c>
      <c r="CP37" s="367"/>
      <c r="CQ37" s="368" t="str">
        <f>IF('各会計、関係団体の財政状況及び健全化判断比率'!BS10="","",'各会計、関係団体の財政状況及び健全化判断比率'!BS10)</f>
        <v>日吉農林公社</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14</v>
      </c>
      <c r="BX38" s="367"/>
      <c r="BY38" s="368" t="str">
        <f>IF('各会計、関係団体の財政状況及び健全化判断比率'!B72="","",'各会計、関係団体の財政状況及び健全化判断比率'!B72)</f>
        <v>愛媛県市町総合事務組合（議員公務災害事業分）</v>
      </c>
      <c r="BZ38" s="368"/>
      <c r="CA38" s="368"/>
      <c r="CB38" s="368"/>
      <c r="CC38" s="368"/>
      <c r="CD38" s="368"/>
      <c r="CE38" s="368"/>
      <c r="CF38" s="368"/>
      <c r="CG38" s="368"/>
      <c r="CH38" s="368"/>
      <c r="CI38" s="368"/>
      <c r="CJ38" s="368"/>
      <c r="CK38" s="368"/>
      <c r="CL38" s="368"/>
      <c r="CM38" s="368"/>
      <c r="CN38" s="169"/>
      <c r="CO38" s="367">
        <f t="shared" si="3"/>
        <v>24</v>
      </c>
      <c r="CP38" s="367"/>
      <c r="CQ38" s="368" t="str">
        <f>IF('各会計、関係団体の財政状況及び健全化判断比率'!BS11="","",'各会計、関係団体の財政状況及び健全化判断比率'!BS11)</f>
        <v>日吉夢産地</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15</v>
      </c>
      <c r="BX39" s="367"/>
      <c r="BY39" s="368" t="str">
        <f>IF('各会計、関係団体の財政状況及び健全化判断比率'!B73="","",'各会計、関係団体の財政状況及び健全化判断比率'!B73)</f>
        <v>愛媛県市町総合事務組合（共通経費分）</v>
      </c>
      <c r="BZ39" s="368"/>
      <c r="CA39" s="368"/>
      <c r="CB39" s="368"/>
      <c r="CC39" s="368"/>
      <c r="CD39" s="368"/>
      <c r="CE39" s="368"/>
      <c r="CF39" s="368"/>
      <c r="CG39" s="368"/>
      <c r="CH39" s="368"/>
      <c r="CI39" s="368"/>
      <c r="CJ39" s="368"/>
      <c r="CK39" s="368"/>
      <c r="CL39" s="368"/>
      <c r="CM39" s="368"/>
      <c r="CN39" s="169"/>
      <c r="CO39" s="367">
        <f t="shared" si="3"/>
        <v>25</v>
      </c>
      <c r="CP39" s="367"/>
      <c r="CQ39" s="368" t="str">
        <f>IF('各会計、関係団体の財政状況及び健全化判断比率'!BS12="","",'各会計、関係団体の財政状況及び健全化判断比率'!BS12)</f>
        <v>鬼北土地開発公社</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16</v>
      </c>
      <c r="BX40" s="367"/>
      <c r="BY40" s="368" t="str">
        <f>IF('各会計、関係団体の財政状況及び健全化判断比率'!B74="","",'各会計、関係団体の財政状況及び健全化判断比率'!B74)</f>
        <v>宇和島地区広域事務組合（一般会計）</v>
      </c>
      <c r="BZ40" s="368"/>
      <c r="CA40" s="368"/>
      <c r="CB40" s="368"/>
      <c r="CC40" s="368"/>
      <c r="CD40" s="368"/>
      <c r="CE40" s="368"/>
      <c r="CF40" s="368"/>
      <c r="CG40" s="368"/>
      <c r="CH40" s="368"/>
      <c r="CI40" s="368"/>
      <c r="CJ40" s="368"/>
      <c r="CK40" s="368"/>
      <c r="CL40" s="368"/>
      <c r="CM40" s="368"/>
      <c r="CN40" s="169"/>
      <c r="CO40" s="367">
        <f t="shared" si="3"/>
        <v>26</v>
      </c>
      <c r="CP40" s="367"/>
      <c r="CQ40" s="368" t="str">
        <f>IF('各会計、関係団体の財政状況及び健全化判断比率'!BS13="","",'各会計、関係団体の財政状況及び健全化判断比率'!BS13)</f>
        <v>鬼北地域野菜園芸振興基金</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17</v>
      </c>
      <c r="BX41" s="367"/>
      <c r="BY41" s="368" t="str">
        <f>IF('各会計、関係団体の財政状況及び健全化判断比率'!B75="","",'各会計、関係団体の財政状況及び健全化判断比率'!B75)</f>
        <v>宇和島地区広域事務組合（介護保険施設事業会計）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18</v>
      </c>
      <c r="BX42" s="367"/>
      <c r="BY42" s="368" t="str">
        <f>IF('各会計、関係団体の財政状況及び健全化判断比率'!B76="","",'各会計、関係団体の財政状況及び健全化判断比率'!B76)</f>
        <v>愛媛地方税滞納整理機構</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19</v>
      </c>
      <c r="BX43" s="367"/>
      <c r="BY43" s="368" t="str">
        <f>IF('各会計、関係団体の財政状況及び健全化判断比率'!B77="","",'各会計、関係団体の財政状況及び健全化判断比率'!B77)</f>
        <v>愛媛県後期高齢者医療広域連合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row r="55" spans="5:113"/>
    <row r="56" spans="5:113"/>
  </sheetData>
  <sheetProtection algorithmName="SHA-512" hashValue="frCjRSdknMdAuDVPuPyD58w0VIhsHqbPmrAyFHR/NaSfETwOCDK7qpqPWlwhI3DmP6qPdUvXw8PYyCkQlQ76dw==" saltValue="zVafUctb1ARkD9F5gs0sB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79" t="s">
        <v>205</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206</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207</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c r="B4" s="679" t="s">
        <v>1</v>
      </c>
      <c r="C4" s="680"/>
      <c r="D4" s="680"/>
      <c r="E4" s="680"/>
      <c r="F4" s="680"/>
      <c r="G4" s="680"/>
      <c r="H4" s="680"/>
      <c r="I4" s="680"/>
      <c r="J4" s="680"/>
      <c r="K4" s="680"/>
      <c r="L4" s="680"/>
      <c r="M4" s="680"/>
      <c r="N4" s="680"/>
      <c r="O4" s="680"/>
      <c r="P4" s="680"/>
      <c r="Q4" s="681"/>
      <c r="R4" s="679" t="s">
        <v>208</v>
      </c>
      <c r="S4" s="680"/>
      <c r="T4" s="680"/>
      <c r="U4" s="680"/>
      <c r="V4" s="680"/>
      <c r="W4" s="680"/>
      <c r="X4" s="680"/>
      <c r="Y4" s="681"/>
      <c r="Z4" s="679" t="s">
        <v>209</v>
      </c>
      <c r="AA4" s="680"/>
      <c r="AB4" s="680"/>
      <c r="AC4" s="681"/>
      <c r="AD4" s="679" t="s">
        <v>210</v>
      </c>
      <c r="AE4" s="680"/>
      <c r="AF4" s="680"/>
      <c r="AG4" s="680"/>
      <c r="AH4" s="680"/>
      <c r="AI4" s="680"/>
      <c r="AJ4" s="680"/>
      <c r="AK4" s="681"/>
      <c r="AL4" s="679" t="s">
        <v>209</v>
      </c>
      <c r="AM4" s="680"/>
      <c r="AN4" s="680"/>
      <c r="AO4" s="681"/>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9" t="s">
        <v>214</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c r="B5" s="676" t="s">
        <v>215</v>
      </c>
      <c r="C5" s="677"/>
      <c r="D5" s="677"/>
      <c r="E5" s="677"/>
      <c r="F5" s="677"/>
      <c r="G5" s="677"/>
      <c r="H5" s="677"/>
      <c r="I5" s="677"/>
      <c r="J5" s="677"/>
      <c r="K5" s="677"/>
      <c r="L5" s="677"/>
      <c r="M5" s="677"/>
      <c r="N5" s="677"/>
      <c r="O5" s="677"/>
      <c r="P5" s="677"/>
      <c r="Q5" s="678"/>
      <c r="R5" s="673">
        <v>879780</v>
      </c>
      <c r="S5" s="674"/>
      <c r="T5" s="674"/>
      <c r="U5" s="674"/>
      <c r="V5" s="674"/>
      <c r="W5" s="674"/>
      <c r="X5" s="674"/>
      <c r="Y5" s="702"/>
      <c r="Z5" s="715">
        <v>9.6</v>
      </c>
      <c r="AA5" s="715"/>
      <c r="AB5" s="715"/>
      <c r="AC5" s="715"/>
      <c r="AD5" s="716">
        <v>879780</v>
      </c>
      <c r="AE5" s="716"/>
      <c r="AF5" s="716"/>
      <c r="AG5" s="716"/>
      <c r="AH5" s="716"/>
      <c r="AI5" s="716"/>
      <c r="AJ5" s="716"/>
      <c r="AK5" s="716"/>
      <c r="AL5" s="703">
        <v>17.2</v>
      </c>
      <c r="AM5" s="685"/>
      <c r="AN5" s="685"/>
      <c r="AO5" s="704"/>
      <c r="AP5" s="676" t="s">
        <v>216</v>
      </c>
      <c r="AQ5" s="677"/>
      <c r="AR5" s="677"/>
      <c r="AS5" s="677"/>
      <c r="AT5" s="677"/>
      <c r="AU5" s="677"/>
      <c r="AV5" s="677"/>
      <c r="AW5" s="677"/>
      <c r="AX5" s="677"/>
      <c r="AY5" s="677"/>
      <c r="AZ5" s="677"/>
      <c r="BA5" s="677"/>
      <c r="BB5" s="677"/>
      <c r="BC5" s="677"/>
      <c r="BD5" s="677"/>
      <c r="BE5" s="677"/>
      <c r="BF5" s="678"/>
      <c r="BG5" s="621">
        <v>879780</v>
      </c>
      <c r="BH5" s="622"/>
      <c r="BI5" s="622"/>
      <c r="BJ5" s="622"/>
      <c r="BK5" s="622"/>
      <c r="BL5" s="622"/>
      <c r="BM5" s="622"/>
      <c r="BN5" s="623"/>
      <c r="BO5" s="659">
        <v>100</v>
      </c>
      <c r="BP5" s="659"/>
      <c r="BQ5" s="659"/>
      <c r="BR5" s="659"/>
      <c r="BS5" s="660" t="s">
        <v>122</v>
      </c>
      <c r="BT5" s="660"/>
      <c r="BU5" s="660"/>
      <c r="BV5" s="660"/>
      <c r="BW5" s="660"/>
      <c r="BX5" s="660"/>
      <c r="BY5" s="660"/>
      <c r="BZ5" s="660"/>
      <c r="CA5" s="660"/>
      <c r="CB5" s="695"/>
      <c r="CD5" s="679" t="s">
        <v>211</v>
      </c>
      <c r="CE5" s="680"/>
      <c r="CF5" s="680"/>
      <c r="CG5" s="680"/>
      <c r="CH5" s="680"/>
      <c r="CI5" s="680"/>
      <c r="CJ5" s="680"/>
      <c r="CK5" s="680"/>
      <c r="CL5" s="680"/>
      <c r="CM5" s="680"/>
      <c r="CN5" s="680"/>
      <c r="CO5" s="680"/>
      <c r="CP5" s="680"/>
      <c r="CQ5" s="681"/>
      <c r="CR5" s="679" t="s">
        <v>217</v>
      </c>
      <c r="CS5" s="680"/>
      <c r="CT5" s="680"/>
      <c r="CU5" s="680"/>
      <c r="CV5" s="680"/>
      <c r="CW5" s="680"/>
      <c r="CX5" s="680"/>
      <c r="CY5" s="681"/>
      <c r="CZ5" s="679" t="s">
        <v>209</v>
      </c>
      <c r="DA5" s="680"/>
      <c r="DB5" s="680"/>
      <c r="DC5" s="681"/>
      <c r="DD5" s="679" t="s">
        <v>218</v>
      </c>
      <c r="DE5" s="680"/>
      <c r="DF5" s="680"/>
      <c r="DG5" s="680"/>
      <c r="DH5" s="680"/>
      <c r="DI5" s="680"/>
      <c r="DJ5" s="680"/>
      <c r="DK5" s="680"/>
      <c r="DL5" s="680"/>
      <c r="DM5" s="680"/>
      <c r="DN5" s="680"/>
      <c r="DO5" s="680"/>
      <c r="DP5" s="681"/>
      <c r="DQ5" s="679" t="s">
        <v>219</v>
      </c>
      <c r="DR5" s="680"/>
      <c r="DS5" s="680"/>
      <c r="DT5" s="680"/>
      <c r="DU5" s="680"/>
      <c r="DV5" s="680"/>
      <c r="DW5" s="680"/>
      <c r="DX5" s="680"/>
      <c r="DY5" s="680"/>
      <c r="DZ5" s="680"/>
      <c r="EA5" s="680"/>
      <c r="EB5" s="680"/>
      <c r="EC5" s="681"/>
    </row>
    <row r="6" spans="2:143" ht="11.25" customHeight="1">
      <c r="B6" s="618" t="s">
        <v>220</v>
      </c>
      <c r="C6" s="619"/>
      <c r="D6" s="619"/>
      <c r="E6" s="619"/>
      <c r="F6" s="619"/>
      <c r="G6" s="619"/>
      <c r="H6" s="619"/>
      <c r="I6" s="619"/>
      <c r="J6" s="619"/>
      <c r="K6" s="619"/>
      <c r="L6" s="619"/>
      <c r="M6" s="619"/>
      <c r="N6" s="619"/>
      <c r="O6" s="619"/>
      <c r="P6" s="619"/>
      <c r="Q6" s="620"/>
      <c r="R6" s="621">
        <v>150785</v>
      </c>
      <c r="S6" s="622"/>
      <c r="T6" s="622"/>
      <c r="U6" s="622"/>
      <c r="V6" s="622"/>
      <c r="W6" s="622"/>
      <c r="X6" s="622"/>
      <c r="Y6" s="623"/>
      <c r="Z6" s="659">
        <v>1.7</v>
      </c>
      <c r="AA6" s="659"/>
      <c r="AB6" s="659"/>
      <c r="AC6" s="659"/>
      <c r="AD6" s="660">
        <v>150785</v>
      </c>
      <c r="AE6" s="660"/>
      <c r="AF6" s="660"/>
      <c r="AG6" s="660"/>
      <c r="AH6" s="660"/>
      <c r="AI6" s="660"/>
      <c r="AJ6" s="660"/>
      <c r="AK6" s="660"/>
      <c r="AL6" s="624">
        <v>3</v>
      </c>
      <c r="AM6" s="625"/>
      <c r="AN6" s="625"/>
      <c r="AO6" s="661"/>
      <c r="AP6" s="618" t="s">
        <v>221</v>
      </c>
      <c r="AQ6" s="619"/>
      <c r="AR6" s="619"/>
      <c r="AS6" s="619"/>
      <c r="AT6" s="619"/>
      <c r="AU6" s="619"/>
      <c r="AV6" s="619"/>
      <c r="AW6" s="619"/>
      <c r="AX6" s="619"/>
      <c r="AY6" s="619"/>
      <c r="AZ6" s="619"/>
      <c r="BA6" s="619"/>
      <c r="BB6" s="619"/>
      <c r="BC6" s="619"/>
      <c r="BD6" s="619"/>
      <c r="BE6" s="619"/>
      <c r="BF6" s="620"/>
      <c r="BG6" s="621">
        <v>879780</v>
      </c>
      <c r="BH6" s="622"/>
      <c r="BI6" s="622"/>
      <c r="BJ6" s="622"/>
      <c r="BK6" s="622"/>
      <c r="BL6" s="622"/>
      <c r="BM6" s="622"/>
      <c r="BN6" s="623"/>
      <c r="BO6" s="659">
        <v>100</v>
      </c>
      <c r="BP6" s="659"/>
      <c r="BQ6" s="659"/>
      <c r="BR6" s="659"/>
      <c r="BS6" s="660" t="s">
        <v>122</v>
      </c>
      <c r="BT6" s="660"/>
      <c r="BU6" s="660"/>
      <c r="BV6" s="660"/>
      <c r="BW6" s="660"/>
      <c r="BX6" s="660"/>
      <c r="BY6" s="660"/>
      <c r="BZ6" s="660"/>
      <c r="CA6" s="660"/>
      <c r="CB6" s="695"/>
      <c r="CD6" s="676" t="s">
        <v>222</v>
      </c>
      <c r="CE6" s="677"/>
      <c r="CF6" s="677"/>
      <c r="CG6" s="677"/>
      <c r="CH6" s="677"/>
      <c r="CI6" s="677"/>
      <c r="CJ6" s="677"/>
      <c r="CK6" s="677"/>
      <c r="CL6" s="677"/>
      <c r="CM6" s="677"/>
      <c r="CN6" s="677"/>
      <c r="CO6" s="677"/>
      <c r="CP6" s="677"/>
      <c r="CQ6" s="678"/>
      <c r="CR6" s="621">
        <v>61325</v>
      </c>
      <c r="CS6" s="622"/>
      <c r="CT6" s="622"/>
      <c r="CU6" s="622"/>
      <c r="CV6" s="622"/>
      <c r="CW6" s="622"/>
      <c r="CX6" s="622"/>
      <c r="CY6" s="623"/>
      <c r="CZ6" s="703">
        <v>0.7</v>
      </c>
      <c r="DA6" s="685"/>
      <c r="DB6" s="685"/>
      <c r="DC6" s="705"/>
      <c r="DD6" s="627" t="s">
        <v>122</v>
      </c>
      <c r="DE6" s="622"/>
      <c r="DF6" s="622"/>
      <c r="DG6" s="622"/>
      <c r="DH6" s="622"/>
      <c r="DI6" s="622"/>
      <c r="DJ6" s="622"/>
      <c r="DK6" s="622"/>
      <c r="DL6" s="622"/>
      <c r="DM6" s="622"/>
      <c r="DN6" s="622"/>
      <c r="DO6" s="622"/>
      <c r="DP6" s="623"/>
      <c r="DQ6" s="627">
        <v>61325</v>
      </c>
      <c r="DR6" s="622"/>
      <c r="DS6" s="622"/>
      <c r="DT6" s="622"/>
      <c r="DU6" s="622"/>
      <c r="DV6" s="622"/>
      <c r="DW6" s="622"/>
      <c r="DX6" s="622"/>
      <c r="DY6" s="622"/>
      <c r="DZ6" s="622"/>
      <c r="EA6" s="622"/>
      <c r="EB6" s="622"/>
      <c r="EC6" s="658"/>
    </row>
    <row r="7" spans="2:143" ht="11.25" customHeight="1">
      <c r="B7" s="618" t="s">
        <v>223</v>
      </c>
      <c r="C7" s="619"/>
      <c r="D7" s="619"/>
      <c r="E7" s="619"/>
      <c r="F7" s="619"/>
      <c r="G7" s="619"/>
      <c r="H7" s="619"/>
      <c r="I7" s="619"/>
      <c r="J7" s="619"/>
      <c r="K7" s="619"/>
      <c r="L7" s="619"/>
      <c r="M7" s="619"/>
      <c r="N7" s="619"/>
      <c r="O7" s="619"/>
      <c r="P7" s="619"/>
      <c r="Q7" s="620"/>
      <c r="R7" s="621">
        <v>743</v>
      </c>
      <c r="S7" s="622"/>
      <c r="T7" s="622"/>
      <c r="U7" s="622"/>
      <c r="V7" s="622"/>
      <c r="W7" s="622"/>
      <c r="X7" s="622"/>
      <c r="Y7" s="623"/>
      <c r="Z7" s="659">
        <v>0</v>
      </c>
      <c r="AA7" s="659"/>
      <c r="AB7" s="659"/>
      <c r="AC7" s="659"/>
      <c r="AD7" s="660">
        <v>743</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324888</v>
      </c>
      <c r="BH7" s="622"/>
      <c r="BI7" s="622"/>
      <c r="BJ7" s="622"/>
      <c r="BK7" s="622"/>
      <c r="BL7" s="622"/>
      <c r="BM7" s="622"/>
      <c r="BN7" s="623"/>
      <c r="BO7" s="659">
        <v>36.9</v>
      </c>
      <c r="BP7" s="659"/>
      <c r="BQ7" s="659"/>
      <c r="BR7" s="659"/>
      <c r="BS7" s="660" t="s">
        <v>122</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1885786</v>
      </c>
      <c r="CS7" s="622"/>
      <c r="CT7" s="622"/>
      <c r="CU7" s="622"/>
      <c r="CV7" s="622"/>
      <c r="CW7" s="622"/>
      <c r="CX7" s="622"/>
      <c r="CY7" s="623"/>
      <c r="CZ7" s="659">
        <v>21</v>
      </c>
      <c r="DA7" s="659"/>
      <c r="DB7" s="659"/>
      <c r="DC7" s="659"/>
      <c r="DD7" s="627">
        <v>459910</v>
      </c>
      <c r="DE7" s="622"/>
      <c r="DF7" s="622"/>
      <c r="DG7" s="622"/>
      <c r="DH7" s="622"/>
      <c r="DI7" s="622"/>
      <c r="DJ7" s="622"/>
      <c r="DK7" s="622"/>
      <c r="DL7" s="622"/>
      <c r="DM7" s="622"/>
      <c r="DN7" s="622"/>
      <c r="DO7" s="622"/>
      <c r="DP7" s="623"/>
      <c r="DQ7" s="627">
        <v>1170837</v>
      </c>
      <c r="DR7" s="622"/>
      <c r="DS7" s="622"/>
      <c r="DT7" s="622"/>
      <c r="DU7" s="622"/>
      <c r="DV7" s="622"/>
      <c r="DW7" s="622"/>
      <c r="DX7" s="622"/>
      <c r="DY7" s="622"/>
      <c r="DZ7" s="622"/>
      <c r="EA7" s="622"/>
      <c r="EB7" s="622"/>
      <c r="EC7" s="658"/>
    </row>
    <row r="8" spans="2:143" ht="11.25" customHeight="1">
      <c r="B8" s="618" t="s">
        <v>226</v>
      </c>
      <c r="C8" s="619"/>
      <c r="D8" s="619"/>
      <c r="E8" s="619"/>
      <c r="F8" s="619"/>
      <c r="G8" s="619"/>
      <c r="H8" s="619"/>
      <c r="I8" s="619"/>
      <c r="J8" s="619"/>
      <c r="K8" s="619"/>
      <c r="L8" s="619"/>
      <c r="M8" s="619"/>
      <c r="N8" s="619"/>
      <c r="O8" s="619"/>
      <c r="P8" s="619"/>
      <c r="Q8" s="620"/>
      <c r="R8" s="621">
        <v>7101</v>
      </c>
      <c r="S8" s="622"/>
      <c r="T8" s="622"/>
      <c r="U8" s="622"/>
      <c r="V8" s="622"/>
      <c r="W8" s="622"/>
      <c r="X8" s="622"/>
      <c r="Y8" s="623"/>
      <c r="Z8" s="659">
        <v>0.1</v>
      </c>
      <c r="AA8" s="659"/>
      <c r="AB8" s="659"/>
      <c r="AC8" s="659"/>
      <c r="AD8" s="660">
        <v>7101</v>
      </c>
      <c r="AE8" s="660"/>
      <c r="AF8" s="660"/>
      <c r="AG8" s="660"/>
      <c r="AH8" s="660"/>
      <c r="AI8" s="660"/>
      <c r="AJ8" s="660"/>
      <c r="AK8" s="660"/>
      <c r="AL8" s="624">
        <v>0.1</v>
      </c>
      <c r="AM8" s="625"/>
      <c r="AN8" s="625"/>
      <c r="AO8" s="661"/>
      <c r="AP8" s="618" t="s">
        <v>227</v>
      </c>
      <c r="AQ8" s="619"/>
      <c r="AR8" s="619"/>
      <c r="AS8" s="619"/>
      <c r="AT8" s="619"/>
      <c r="AU8" s="619"/>
      <c r="AV8" s="619"/>
      <c r="AW8" s="619"/>
      <c r="AX8" s="619"/>
      <c r="AY8" s="619"/>
      <c r="AZ8" s="619"/>
      <c r="BA8" s="619"/>
      <c r="BB8" s="619"/>
      <c r="BC8" s="619"/>
      <c r="BD8" s="619"/>
      <c r="BE8" s="619"/>
      <c r="BF8" s="620"/>
      <c r="BG8" s="621">
        <v>12821</v>
      </c>
      <c r="BH8" s="622"/>
      <c r="BI8" s="622"/>
      <c r="BJ8" s="622"/>
      <c r="BK8" s="622"/>
      <c r="BL8" s="622"/>
      <c r="BM8" s="622"/>
      <c r="BN8" s="623"/>
      <c r="BO8" s="659">
        <v>1.5</v>
      </c>
      <c r="BP8" s="659"/>
      <c r="BQ8" s="659"/>
      <c r="BR8" s="659"/>
      <c r="BS8" s="660" t="s">
        <v>122</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2268048</v>
      </c>
      <c r="CS8" s="622"/>
      <c r="CT8" s="622"/>
      <c r="CU8" s="622"/>
      <c r="CV8" s="622"/>
      <c r="CW8" s="622"/>
      <c r="CX8" s="622"/>
      <c r="CY8" s="623"/>
      <c r="CZ8" s="659">
        <v>25.3</v>
      </c>
      <c r="DA8" s="659"/>
      <c r="DB8" s="659"/>
      <c r="DC8" s="659"/>
      <c r="DD8" s="627">
        <v>360475</v>
      </c>
      <c r="DE8" s="622"/>
      <c r="DF8" s="622"/>
      <c r="DG8" s="622"/>
      <c r="DH8" s="622"/>
      <c r="DI8" s="622"/>
      <c r="DJ8" s="622"/>
      <c r="DK8" s="622"/>
      <c r="DL8" s="622"/>
      <c r="DM8" s="622"/>
      <c r="DN8" s="622"/>
      <c r="DO8" s="622"/>
      <c r="DP8" s="623"/>
      <c r="DQ8" s="627">
        <v>1291045</v>
      </c>
      <c r="DR8" s="622"/>
      <c r="DS8" s="622"/>
      <c r="DT8" s="622"/>
      <c r="DU8" s="622"/>
      <c r="DV8" s="622"/>
      <c r="DW8" s="622"/>
      <c r="DX8" s="622"/>
      <c r="DY8" s="622"/>
      <c r="DZ8" s="622"/>
      <c r="EA8" s="622"/>
      <c r="EB8" s="622"/>
      <c r="EC8" s="658"/>
    </row>
    <row r="9" spans="2:143" ht="11.25" customHeight="1">
      <c r="B9" s="618" t="s">
        <v>229</v>
      </c>
      <c r="C9" s="619"/>
      <c r="D9" s="619"/>
      <c r="E9" s="619"/>
      <c r="F9" s="619"/>
      <c r="G9" s="619"/>
      <c r="H9" s="619"/>
      <c r="I9" s="619"/>
      <c r="J9" s="619"/>
      <c r="K9" s="619"/>
      <c r="L9" s="619"/>
      <c r="M9" s="619"/>
      <c r="N9" s="619"/>
      <c r="O9" s="619"/>
      <c r="P9" s="619"/>
      <c r="Q9" s="620"/>
      <c r="R9" s="621">
        <v>10564</v>
      </c>
      <c r="S9" s="622"/>
      <c r="T9" s="622"/>
      <c r="U9" s="622"/>
      <c r="V9" s="622"/>
      <c r="W9" s="622"/>
      <c r="X9" s="622"/>
      <c r="Y9" s="623"/>
      <c r="Z9" s="659">
        <v>0.1</v>
      </c>
      <c r="AA9" s="659"/>
      <c r="AB9" s="659"/>
      <c r="AC9" s="659"/>
      <c r="AD9" s="660">
        <v>10564</v>
      </c>
      <c r="AE9" s="660"/>
      <c r="AF9" s="660"/>
      <c r="AG9" s="660"/>
      <c r="AH9" s="660"/>
      <c r="AI9" s="660"/>
      <c r="AJ9" s="660"/>
      <c r="AK9" s="660"/>
      <c r="AL9" s="624">
        <v>0.2</v>
      </c>
      <c r="AM9" s="625"/>
      <c r="AN9" s="625"/>
      <c r="AO9" s="661"/>
      <c r="AP9" s="618" t="s">
        <v>230</v>
      </c>
      <c r="AQ9" s="619"/>
      <c r="AR9" s="619"/>
      <c r="AS9" s="619"/>
      <c r="AT9" s="619"/>
      <c r="AU9" s="619"/>
      <c r="AV9" s="619"/>
      <c r="AW9" s="619"/>
      <c r="AX9" s="619"/>
      <c r="AY9" s="619"/>
      <c r="AZ9" s="619"/>
      <c r="BA9" s="619"/>
      <c r="BB9" s="619"/>
      <c r="BC9" s="619"/>
      <c r="BD9" s="619"/>
      <c r="BE9" s="619"/>
      <c r="BF9" s="620"/>
      <c r="BG9" s="621">
        <v>277629</v>
      </c>
      <c r="BH9" s="622"/>
      <c r="BI9" s="622"/>
      <c r="BJ9" s="622"/>
      <c r="BK9" s="622"/>
      <c r="BL9" s="622"/>
      <c r="BM9" s="622"/>
      <c r="BN9" s="623"/>
      <c r="BO9" s="659">
        <v>31.6</v>
      </c>
      <c r="BP9" s="659"/>
      <c r="BQ9" s="659"/>
      <c r="BR9" s="659"/>
      <c r="BS9" s="660" t="s">
        <v>122</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928825</v>
      </c>
      <c r="CS9" s="622"/>
      <c r="CT9" s="622"/>
      <c r="CU9" s="622"/>
      <c r="CV9" s="622"/>
      <c r="CW9" s="622"/>
      <c r="CX9" s="622"/>
      <c r="CY9" s="623"/>
      <c r="CZ9" s="659">
        <v>10.4</v>
      </c>
      <c r="DA9" s="659"/>
      <c r="DB9" s="659"/>
      <c r="DC9" s="659"/>
      <c r="DD9" s="627">
        <v>4076</v>
      </c>
      <c r="DE9" s="622"/>
      <c r="DF9" s="622"/>
      <c r="DG9" s="622"/>
      <c r="DH9" s="622"/>
      <c r="DI9" s="622"/>
      <c r="DJ9" s="622"/>
      <c r="DK9" s="622"/>
      <c r="DL9" s="622"/>
      <c r="DM9" s="622"/>
      <c r="DN9" s="622"/>
      <c r="DO9" s="622"/>
      <c r="DP9" s="623"/>
      <c r="DQ9" s="627">
        <v>745823</v>
      </c>
      <c r="DR9" s="622"/>
      <c r="DS9" s="622"/>
      <c r="DT9" s="622"/>
      <c r="DU9" s="622"/>
      <c r="DV9" s="622"/>
      <c r="DW9" s="622"/>
      <c r="DX9" s="622"/>
      <c r="DY9" s="622"/>
      <c r="DZ9" s="622"/>
      <c r="EA9" s="622"/>
      <c r="EB9" s="622"/>
      <c r="EC9" s="658"/>
    </row>
    <row r="10" spans="2:143" ht="11.25" customHeight="1">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20656</v>
      </c>
      <c r="BH10" s="622"/>
      <c r="BI10" s="622"/>
      <c r="BJ10" s="622"/>
      <c r="BK10" s="622"/>
      <c r="BL10" s="622"/>
      <c r="BM10" s="622"/>
      <c r="BN10" s="623"/>
      <c r="BO10" s="659">
        <v>2.2999999999999998</v>
      </c>
      <c r="BP10" s="659"/>
      <c r="BQ10" s="659"/>
      <c r="BR10" s="659"/>
      <c r="BS10" s="660" t="s">
        <v>122</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c r="B11" s="618" t="s">
        <v>235</v>
      </c>
      <c r="C11" s="619"/>
      <c r="D11" s="619"/>
      <c r="E11" s="619"/>
      <c r="F11" s="619"/>
      <c r="G11" s="619"/>
      <c r="H11" s="619"/>
      <c r="I11" s="619"/>
      <c r="J11" s="619"/>
      <c r="K11" s="619"/>
      <c r="L11" s="619"/>
      <c r="M11" s="619"/>
      <c r="N11" s="619"/>
      <c r="O11" s="619"/>
      <c r="P11" s="619"/>
      <c r="Q11" s="620"/>
      <c r="R11" s="621">
        <v>249801</v>
      </c>
      <c r="S11" s="622"/>
      <c r="T11" s="622"/>
      <c r="U11" s="622"/>
      <c r="V11" s="622"/>
      <c r="W11" s="622"/>
      <c r="X11" s="622"/>
      <c r="Y11" s="623"/>
      <c r="Z11" s="624">
        <v>2.7</v>
      </c>
      <c r="AA11" s="625"/>
      <c r="AB11" s="625"/>
      <c r="AC11" s="626"/>
      <c r="AD11" s="627">
        <v>249801</v>
      </c>
      <c r="AE11" s="622"/>
      <c r="AF11" s="622"/>
      <c r="AG11" s="622"/>
      <c r="AH11" s="622"/>
      <c r="AI11" s="622"/>
      <c r="AJ11" s="622"/>
      <c r="AK11" s="623"/>
      <c r="AL11" s="624">
        <v>4.9000000000000004</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13782</v>
      </c>
      <c r="BH11" s="622"/>
      <c r="BI11" s="622"/>
      <c r="BJ11" s="622"/>
      <c r="BK11" s="622"/>
      <c r="BL11" s="622"/>
      <c r="BM11" s="622"/>
      <c r="BN11" s="623"/>
      <c r="BO11" s="659">
        <v>1.6</v>
      </c>
      <c r="BP11" s="659"/>
      <c r="BQ11" s="659"/>
      <c r="BR11" s="659"/>
      <c r="BS11" s="660" t="s">
        <v>122</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988414</v>
      </c>
      <c r="CS11" s="622"/>
      <c r="CT11" s="622"/>
      <c r="CU11" s="622"/>
      <c r="CV11" s="622"/>
      <c r="CW11" s="622"/>
      <c r="CX11" s="622"/>
      <c r="CY11" s="623"/>
      <c r="CZ11" s="659">
        <v>11</v>
      </c>
      <c r="DA11" s="659"/>
      <c r="DB11" s="659"/>
      <c r="DC11" s="659"/>
      <c r="DD11" s="627">
        <v>529092</v>
      </c>
      <c r="DE11" s="622"/>
      <c r="DF11" s="622"/>
      <c r="DG11" s="622"/>
      <c r="DH11" s="622"/>
      <c r="DI11" s="622"/>
      <c r="DJ11" s="622"/>
      <c r="DK11" s="622"/>
      <c r="DL11" s="622"/>
      <c r="DM11" s="622"/>
      <c r="DN11" s="622"/>
      <c r="DO11" s="622"/>
      <c r="DP11" s="623"/>
      <c r="DQ11" s="627">
        <v>398316</v>
      </c>
      <c r="DR11" s="622"/>
      <c r="DS11" s="622"/>
      <c r="DT11" s="622"/>
      <c r="DU11" s="622"/>
      <c r="DV11" s="622"/>
      <c r="DW11" s="622"/>
      <c r="DX11" s="622"/>
      <c r="DY11" s="622"/>
      <c r="DZ11" s="622"/>
      <c r="EA11" s="622"/>
      <c r="EB11" s="622"/>
      <c r="EC11" s="658"/>
    </row>
    <row r="12" spans="2:143" ht="11.25" customHeight="1">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444331</v>
      </c>
      <c r="BH12" s="622"/>
      <c r="BI12" s="622"/>
      <c r="BJ12" s="622"/>
      <c r="BK12" s="622"/>
      <c r="BL12" s="622"/>
      <c r="BM12" s="622"/>
      <c r="BN12" s="623"/>
      <c r="BO12" s="659">
        <v>50.5</v>
      </c>
      <c r="BP12" s="659"/>
      <c r="BQ12" s="659"/>
      <c r="BR12" s="659"/>
      <c r="BS12" s="660" t="s">
        <v>122</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183688</v>
      </c>
      <c r="CS12" s="622"/>
      <c r="CT12" s="622"/>
      <c r="CU12" s="622"/>
      <c r="CV12" s="622"/>
      <c r="CW12" s="622"/>
      <c r="CX12" s="622"/>
      <c r="CY12" s="623"/>
      <c r="CZ12" s="659">
        <v>2</v>
      </c>
      <c r="DA12" s="659"/>
      <c r="DB12" s="659"/>
      <c r="DC12" s="659"/>
      <c r="DD12" s="627">
        <v>44887</v>
      </c>
      <c r="DE12" s="622"/>
      <c r="DF12" s="622"/>
      <c r="DG12" s="622"/>
      <c r="DH12" s="622"/>
      <c r="DI12" s="622"/>
      <c r="DJ12" s="622"/>
      <c r="DK12" s="622"/>
      <c r="DL12" s="622"/>
      <c r="DM12" s="622"/>
      <c r="DN12" s="622"/>
      <c r="DO12" s="622"/>
      <c r="DP12" s="623"/>
      <c r="DQ12" s="627">
        <v>84105</v>
      </c>
      <c r="DR12" s="622"/>
      <c r="DS12" s="622"/>
      <c r="DT12" s="622"/>
      <c r="DU12" s="622"/>
      <c r="DV12" s="622"/>
      <c r="DW12" s="622"/>
      <c r="DX12" s="622"/>
      <c r="DY12" s="622"/>
      <c r="DZ12" s="622"/>
      <c r="EA12" s="622"/>
      <c r="EB12" s="622"/>
      <c r="EC12" s="658"/>
    </row>
    <row r="13" spans="2:143" ht="11.25" customHeight="1">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442290</v>
      </c>
      <c r="BH13" s="622"/>
      <c r="BI13" s="622"/>
      <c r="BJ13" s="622"/>
      <c r="BK13" s="622"/>
      <c r="BL13" s="622"/>
      <c r="BM13" s="622"/>
      <c r="BN13" s="623"/>
      <c r="BO13" s="659">
        <v>50.3</v>
      </c>
      <c r="BP13" s="659"/>
      <c r="BQ13" s="659"/>
      <c r="BR13" s="659"/>
      <c r="BS13" s="660" t="s">
        <v>122</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638537</v>
      </c>
      <c r="CS13" s="622"/>
      <c r="CT13" s="622"/>
      <c r="CU13" s="622"/>
      <c r="CV13" s="622"/>
      <c r="CW13" s="622"/>
      <c r="CX13" s="622"/>
      <c r="CY13" s="623"/>
      <c r="CZ13" s="659">
        <v>7.1</v>
      </c>
      <c r="DA13" s="659"/>
      <c r="DB13" s="659"/>
      <c r="DC13" s="659"/>
      <c r="DD13" s="627">
        <v>534566</v>
      </c>
      <c r="DE13" s="622"/>
      <c r="DF13" s="622"/>
      <c r="DG13" s="622"/>
      <c r="DH13" s="622"/>
      <c r="DI13" s="622"/>
      <c r="DJ13" s="622"/>
      <c r="DK13" s="622"/>
      <c r="DL13" s="622"/>
      <c r="DM13" s="622"/>
      <c r="DN13" s="622"/>
      <c r="DO13" s="622"/>
      <c r="DP13" s="623"/>
      <c r="DQ13" s="627">
        <v>169265</v>
      </c>
      <c r="DR13" s="622"/>
      <c r="DS13" s="622"/>
      <c r="DT13" s="622"/>
      <c r="DU13" s="622"/>
      <c r="DV13" s="622"/>
      <c r="DW13" s="622"/>
      <c r="DX13" s="622"/>
      <c r="DY13" s="622"/>
      <c r="DZ13" s="622"/>
      <c r="EA13" s="622"/>
      <c r="EB13" s="622"/>
      <c r="EC13" s="658"/>
    </row>
    <row r="14" spans="2:143" ht="11.25" customHeight="1">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47515</v>
      </c>
      <c r="BH14" s="622"/>
      <c r="BI14" s="622"/>
      <c r="BJ14" s="622"/>
      <c r="BK14" s="622"/>
      <c r="BL14" s="622"/>
      <c r="BM14" s="622"/>
      <c r="BN14" s="623"/>
      <c r="BO14" s="659">
        <v>5.4</v>
      </c>
      <c r="BP14" s="659"/>
      <c r="BQ14" s="659"/>
      <c r="BR14" s="659"/>
      <c r="BS14" s="660" t="s">
        <v>122</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276509</v>
      </c>
      <c r="CS14" s="622"/>
      <c r="CT14" s="622"/>
      <c r="CU14" s="622"/>
      <c r="CV14" s="622"/>
      <c r="CW14" s="622"/>
      <c r="CX14" s="622"/>
      <c r="CY14" s="623"/>
      <c r="CZ14" s="659">
        <v>3.1</v>
      </c>
      <c r="DA14" s="659"/>
      <c r="DB14" s="659"/>
      <c r="DC14" s="659"/>
      <c r="DD14" s="627">
        <v>43271</v>
      </c>
      <c r="DE14" s="622"/>
      <c r="DF14" s="622"/>
      <c r="DG14" s="622"/>
      <c r="DH14" s="622"/>
      <c r="DI14" s="622"/>
      <c r="DJ14" s="622"/>
      <c r="DK14" s="622"/>
      <c r="DL14" s="622"/>
      <c r="DM14" s="622"/>
      <c r="DN14" s="622"/>
      <c r="DO14" s="622"/>
      <c r="DP14" s="623"/>
      <c r="DQ14" s="627">
        <v>231818</v>
      </c>
      <c r="DR14" s="622"/>
      <c r="DS14" s="622"/>
      <c r="DT14" s="622"/>
      <c r="DU14" s="622"/>
      <c r="DV14" s="622"/>
      <c r="DW14" s="622"/>
      <c r="DX14" s="622"/>
      <c r="DY14" s="622"/>
      <c r="DZ14" s="622"/>
      <c r="EA14" s="622"/>
      <c r="EB14" s="622"/>
      <c r="EC14" s="658"/>
    </row>
    <row r="15" spans="2:143" ht="11.25" customHeight="1">
      <c r="B15" s="618" t="s">
        <v>247</v>
      </c>
      <c r="C15" s="619"/>
      <c r="D15" s="619"/>
      <c r="E15" s="619"/>
      <c r="F15" s="619"/>
      <c r="G15" s="619"/>
      <c r="H15" s="619"/>
      <c r="I15" s="619"/>
      <c r="J15" s="619"/>
      <c r="K15" s="619"/>
      <c r="L15" s="619"/>
      <c r="M15" s="619"/>
      <c r="N15" s="619"/>
      <c r="O15" s="619"/>
      <c r="P15" s="619"/>
      <c r="Q15" s="620"/>
      <c r="R15" s="621">
        <v>8231</v>
      </c>
      <c r="S15" s="622"/>
      <c r="T15" s="622"/>
      <c r="U15" s="622"/>
      <c r="V15" s="622"/>
      <c r="W15" s="622"/>
      <c r="X15" s="622"/>
      <c r="Y15" s="623"/>
      <c r="Z15" s="659">
        <v>0.1</v>
      </c>
      <c r="AA15" s="659"/>
      <c r="AB15" s="659"/>
      <c r="AC15" s="659"/>
      <c r="AD15" s="660">
        <v>8231</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63046</v>
      </c>
      <c r="BH15" s="622"/>
      <c r="BI15" s="622"/>
      <c r="BJ15" s="622"/>
      <c r="BK15" s="622"/>
      <c r="BL15" s="622"/>
      <c r="BM15" s="622"/>
      <c r="BN15" s="623"/>
      <c r="BO15" s="659">
        <v>7.2</v>
      </c>
      <c r="BP15" s="659"/>
      <c r="BQ15" s="659"/>
      <c r="BR15" s="659"/>
      <c r="BS15" s="660" t="s">
        <v>122</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650124</v>
      </c>
      <c r="CS15" s="622"/>
      <c r="CT15" s="622"/>
      <c r="CU15" s="622"/>
      <c r="CV15" s="622"/>
      <c r="CW15" s="622"/>
      <c r="CX15" s="622"/>
      <c r="CY15" s="623"/>
      <c r="CZ15" s="659">
        <v>7.3</v>
      </c>
      <c r="DA15" s="659"/>
      <c r="DB15" s="659"/>
      <c r="DC15" s="659"/>
      <c r="DD15" s="627">
        <v>89072</v>
      </c>
      <c r="DE15" s="622"/>
      <c r="DF15" s="622"/>
      <c r="DG15" s="622"/>
      <c r="DH15" s="622"/>
      <c r="DI15" s="622"/>
      <c r="DJ15" s="622"/>
      <c r="DK15" s="622"/>
      <c r="DL15" s="622"/>
      <c r="DM15" s="622"/>
      <c r="DN15" s="622"/>
      <c r="DO15" s="622"/>
      <c r="DP15" s="623"/>
      <c r="DQ15" s="627">
        <v>524646</v>
      </c>
      <c r="DR15" s="622"/>
      <c r="DS15" s="622"/>
      <c r="DT15" s="622"/>
      <c r="DU15" s="622"/>
      <c r="DV15" s="622"/>
      <c r="DW15" s="622"/>
      <c r="DX15" s="622"/>
      <c r="DY15" s="622"/>
      <c r="DZ15" s="622"/>
      <c r="EA15" s="622"/>
      <c r="EB15" s="622"/>
      <c r="EC15" s="658"/>
    </row>
    <row r="16" spans="2:143" ht="11.25" customHeight="1">
      <c r="B16" s="618" t="s">
        <v>250</v>
      </c>
      <c r="C16" s="619"/>
      <c r="D16" s="619"/>
      <c r="E16" s="619"/>
      <c r="F16" s="619"/>
      <c r="G16" s="619"/>
      <c r="H16" s="619"/>
      <c r="I16" s="619"/>
      <c r="J16" s="619"/>
      <c r="K16" s="619"/>
      <c r="L16" s="619"/>
      <c r="M16" s="619"/>
      <c r="N16" s="619"/>
      <c r="O16" s="619"/>
      <c r="P16" s="619"/>
      <c r="Q16" s="620"/>
      <c r="R16" s="621">
        <v>21451</v>
      </c>
      <c r="S16" s="622"/>
      <c r="T16" s="622"/>
      <c r="U16" s="622"/>
      <c r="V16" s="622"/>
      <c r="W16" s="622"/>
      <c r="X16" s="622"/>
      <c r="Y16" s="623"/>
      <c r="Z16" s="659">
        <v>0.2</v>
      </c>
      <c r="AA16" s="659"/>
      <c r="AB16" s="659"/>
      <c r="AC16" s="659"/>
      <c r="AD16" s="660">
        <v>21451</v>
      </c>
      <c r="AE16" s="660"/>
      <c r="AF16" s="660"/>
      <c r="AG16" s="660"/>
      <c r="AH16" s="660"/>
      <c r="AI16" s="660"/>
      <c r="AJ16" s="660"/>
      <c r="AK16" s="660"/>
      <c r="AL16" s="624">
        <v>0.4</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v>55025</v>
      </c>
      <c r="CS16" s="622"/>
      <c r="CT16" s="622"/>
      <c r="CU16" s="622"/>
      <c r="CV16" s="622"/>
      <c r="CW16" s="622"/>
      <c r="CX16" s="622"/>
      <c r="CY16" s="623"/>
      <c r="CZ16" s="659">
        <v>0.6</v>
      </c>
      <c r="DA16" s="659"/>
      <c r="DB16" s="659"/>
      <c r="DC16" s="659"/>
      <c r="DD16" s="627" t="s">
        <v>122</v>
      </c>
      <c r="DE16" s="622"/>
      <c r="DF16" s="622"/>
      <c r="DG16" s="622"/>
      <c r="DH16" s="622"/>
      <c r="DI16" s="622"/>
      <c r="DJ16" s="622"/>
      <c r="DK16" s="622"/>
      <c r="DL16" s="622"/>
      <c r="DM16" s="622"/>
      <c r="DN16" s="622"/>
      <c r="DO16" s="622"/>
      <c r="DP16" s="623"/>
      <c r="DQ16" s="627">
        <v>10685</v>
      </c>
      <c r="DR16" s="622"/>
      <c r="DS16" s="622"/>
      <c r="DT16" s="622"/>
      <c r="DU16" s="622"/>
      <c r="DV16" s="622"/>
      <c r="DW16" s="622"/>
      <c r="DX16" s="622"/>
      <c r="DY16" s="622"/>
      <c r="DZ16" s="622"/>
      <c r="EA16" s="622"/>
      <c r="EB16" s="622"/>
      <c r="EC16" s="658"/>
    </row>
    <row r="17" spans="2:133" ht="11.25" customHeight="1">
      <c r="B17" s="618" t="s">
        <v>253</v>
      </c>
      <c r="C17" s="619"/>
      <c r="D17" s="619"/>
      <c r="E17" s="619"/>
      <c r="F17" s="619"/>
      <c r="G17" s="619"/>
      <c r="H17" s="619"/>
      <c r="I17" s="619"/>
      <c r="J17" s="619"/>
      <c r="K17" s="619"/>
      <c r="L17" s="619"/>
      <c r="M17" s="619"/>
      <c r="N17" s="619"/>
      <c r="O17" s="619"/>
      <c r="P17" s="619"/>
      <c r="Q17" s="620"/>
      <c r="R17" s="621">
        <v>38597</v>
      </c>
      <c r="S17" s="622"/>
      <c r="T17" s="622"/>
      <c r="U17" s="622"/>
      <c r="V17" s="622"/>
      <c r="W17" s="622"/>
      <c r="X17" s="622"/>
      <c r="Y17" s="623"/>
      <c r="Z17" s="659">
        <v>0.4</v>
      </c>
      <c r="AA17" s="659"/>
      <c r="AB17" s="659"/>
      <c r="AC17" s="659"/>
      <c r="AD17" s="660">
        <v>38597</v>
      </c>
      <c r="AE17" s="660"/>
      <c r="AF17" s="660"/>
      <c r="AG17" s="660"/>
      <c r="AH17" s="660"/>
      <c r="AI17" s="660"/>
      <c r="AJ17" s="660"/>
      <c r="AK17" s="660"/>
      <c r="AL17" s="624">
        <v>0.8</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1028484</v>
      </c>
      <c r="CS17" s="622"/>
      <c r="CT17" s="622"/>
      <c r="CU17" s="622"/>
      <c r="CV17" s="622"/>
      <c r="CW17" s="622"/>
      <c r="CX17" s="622"/>
      <c r="CY17" s="623"/>
      <c r="CZ17" s="659">
        <v>11.5</v>
      </c>
      <c r="DA17" s="659"/>
      <c r="DB17" s="659"/>
      <c r="DC17" s="659"/>
      <c r="DD17" s="627" t="s">
        <v>122</v>
      </c>
      <c r="DE17" s="622"/>
      <c r="DF17" s="622"/>
      <c r="DG17" s="622"/>
      <c r="DH17" s="622"/>
      <c r="DI17" s="622"/>
      <c r="DJ17" s="622"/>
      <c r="DK17" s="622"/>
      <c r="DL17" s="622"/>
      <c r="DM17" s="622"/>
      <c r="DN17" s="622"/>
      <c r="DO17" s="622"/>
      <c r="DP17" s="623"/>
      <c r="DQ17" s="627">
        <v>979534</v>
      </c>
      <c r="DR17" s="622"/>
      <c r="DS17" s="622"/>
      <c r="DT17" s="622"/>
      <c r="DU17" s="622"/>
      <c r="DV17" s="622"/>
      <c r="DW17" s="622"/>
      <c r="DX17" s="622"/>
      <c r="DY17" s="622"/>
      <c r="DZ17" s="622"/>
      <c r="EA17" s="622"/>
      <c r="EB17" s="622"/>
      <c r="EC17" s="658"/>
    </row>
    <row r="18" spans="2:133" ht="11.25" customHeight="1">
      <c r="B18" s="618" t="s">
        <v>256</v>
      </c>
      <c r="C18" s="619"/>
      <c r="D18" s="619"/>
      <c r="E18" s="619"/>
      <c r="F18" s="619"/>
      <c r="G18" s="619"/>
      <c r="H18" s="619"/>
      <c r="I18" s="619"/>
      <c r="J18" s="619"/>
      <c r="K18" s="619"/>
      <c r="L18" s="619"/>
      <c r="M18" s="619"/>
      <c r="N18" s="619"/>
      <c r="O18" s="619"/>
      <c r="P18" s="619"/>
      <c r="Q18" s="620"/>
      <c r="R18" s="621">
        <v>4938</v>
      </c>
      <c r="S18" s="622"/>
      <c r="T18" s="622"/>
      <c r="U18" s="622"/>
      <c r="V18" s="622"/>
      <c r="W18" s="622"/>
      <c r="X18" s="622"/>
      <c r="Y18" s="623"/>
      <c r="Z18" s="659">
        <v>0.1</v>
      </c>
      <c r="AA18" s="659"/>
      <c r="AB18" s="659"/>
      <c r="AC18" s="659"/>
      <c r="AD18" s="660">
        <v>4938</v>
      </c>
      <c r="AE18" s="660"/>
      <c r="AF18" s="660"/>
      <c r="AG18" s="660"/>
      <c r="AH18" s="660"/>
      <c r="AI18" s="660"/>
      <c r="AJ18" s="660"/>
      <c r="AK18" s="660"/>
      <c r="AL18" s="624">
        <v>0.1</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c r="B19" s="618" t="s">
        <v>259</v>
      </c>
      <c r="C19" s="619"/>
      <c r="D19" s="619"/>
      <c r="E19" s="619"/>
      <c r="F19" s="619"/>
      <c r="G19" s="619"/>
      <c r="H19" s="619"/>
      <c r="I19" s="619"/>
      <c r="J19" s="619"/>
      <c r="K19" s="619"/>
      <c r="L19" s="619"/>
      <c r="M19" s="619"/>
      <c r="N19" s="619"/>
      <c r="O19" s="619"/>
      <c r="P19" s="619"/>
      <c r="Q19" s="620"/>
      <c r="R19" s="621">
        <v>32709</v>
      </c>
      <c r="S19" s="622"/>
      <c r="T19" s="622"/>
      <c r="U19" s="622"/>
      <c r="V19" s="622"/>
      <c r="W19" s="622"/>
      <c r="X19" s="622"/>
      <c r="Y19" s="623"/>
      <c r="Z19" s="659">
        <v>0.4</v>
      </c>
      <c r="AA19" s="659"/>
      <c r="AB19" s="659"/>
      <c r="AC19" s="659"/>
      <c r="AD19" s="660">
        <v>32709</v>
      </c>
      <c r="AE19" s="660"/>
      <c r="AF19" s="660"/>
      <c r="AG19" s="660"/>
      <c r="AH19" s="660"/>
      <c r="AI19" s="660"/>
      <c r="AJ19" s="660"/>
      <c r="AK19" s="660"/>
      <c r="AL19" s="624">
        <v>0.6</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c r="B20" s="696" t="s">
        <v>262</v>
      </c>
      <c r="C20" s="697"/>
      <c r="D20" s="697"/>
      <c r="E20" s="697"/>
      <c r="F20" s="697"/>
      <c r="G20" s="697"/>
      <c r="H20" s="697"/>
      <c r="I20" s="697"/>
      <c r="J20" s="697"/>
      <c r="K20" s="697"/>
      <c r="L20" s="697"/>
      <c r="M20" s="697"/>
      <c r="N20" s="697"/>
      <c r="O20" s="697"/>
      <c r="P20" s="697"/>
      <c r="Q20" s="698"/>
      <c r="R20" s="621">
        <v>950</v>
      </c>
      <c r="S20" s="622"/>
      <c r="T20" s="622"/>
      <c r="U20" s="622"/>
      <c r="V20" s="622"/>
      <c r="W20" s="622"/>
      <c r="X20" s="622"/>
      <c r="Y20" s="623"/>
      <c r="Z20" s="659">
        <v>0</v>
      </c>
      <c r="AA20" s="659"/>
      <c r="AB20" s="659"/>
      <c r="AC20" s="659"/>
      <c r="AD20" s="660">
        <v>950</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8964765</v>
      </c>
      <c r="CS20" s="622"/>
      <c r="CT20" s="622"/>
      <c r="CU20" s="622"/>
      <c r="CV20" s="622"/>
      <c r="CW20" s="622"/>
      <c r="CX20" s="622"/>
      <c r="CY20" s="623"/>
      <c r="CZ20" s="659">
        <v>100</v>
      </c>
      <c r="DA20" s="659"/>
      <c r="DB20" s="659"/>
      <c r="DC20" s="659"/>
      <c r="DD20" s="627">
        <v>2065349</v>
      </c>
      <c r="DE20" s="622"/>
      <c r="DF20" s="622"/>
      <c r="DG20" s="622"/>
      <c r="DH20" s="622"/>
      <c r="DI20" s="622"/>
      <c r="DJ20" s="622"/>
      <c r="DK20" s="622"/>
      <c r="DL20" s="622"/>
      <c r="DM20" s="622"/>
      <c r="DN20" s="622"/>
      <c r="DO20" s="622"/>
      <c r="DP20" s="623"/>
      <c r="DQ20" s="627">
        <v>5667399</v>
      </c>
      <c r="DR20" s="622"/>
      <c r="DS20" s="622"/>
      <c r="DT20" s="622"/>
      <c r="DU20" s="622"/>
      <c r="DV20" s="622"/>
      <c r="DW20" s="622"/>
      <c r="DX20" s="622"/>
      <c r="DY20" s="622"/>
      <c r="DZ20" s="622"/>
      <c r="EA20" s="622"/>
      <c r="EB20" s="622"/>
      <c r="EC20" s="658"/>
    </row>
    <row r="21" spans="2:133" ht="11.25" customHeight="1">
      <c r="B21" s="618" t="s">
        <v>265</v>
      </c>
      <c r="C21" s="619"/>
      <c r="D21" s="619"/>
      <c r="E21" s="619"/>
      <c r="F21" s="619"/>
      <c r="G21" s="619"/>
      <c r="H21" s="619"/>
      <c r="I21" s="619"/>
      <c r="J21" s="619"/>
      <c r="K21" s="619"/>
      <c r="L21" s="619"/>
      <c r="M21" s="619"/>
      <c r="N21" s="619"/>
      <c r="O21" s="619"/>
      <c r="P21" s="619"/>
      <c r="Q21" s="620"/>
      <c r="R21" s="621">
        <v>4091168</v>
      </c>
      <c r="S21" s="622"/>
      <c r="T21" s="622"/>
      <c r="U21" s="622"/>
      <c r="V21" s="622"/>
      <c r="W21" s="622"/>
      <c r="X21" s="622"/>
      <c r="Y21" s="623"/>
      <c r="Z21" s="659">
        <v>44.8</v>
      </c>
      <c r="AA21" s="659"/>
      <c r="AB21" s="659"/>
      <c r="AC21" s="659"/>
      <c r="AD21" s="660">
        <v>3728061</v>
      </c>
      <c r="AE21" s="660"/>
      <c r="AF21" s="660"/>
      <c r="AG21" s="660"/>
      <c r="AH21" s="660"/>
      <c r="AI21" s="660"/>
      <c r="AJ21" s="660"/>
      <c r="AK21" s="660"/>
      <c r="AL21" s="624">
        <v>73</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c r="B22" s="618" t="s">
        <v>267</v>
      </c>
      <c r="C22" s="619"/>
      <c r="D22" s="619"/>
      <c r="E22" s="619"/>
      <c r="F22" s="619"/>
      <c r="G22" s="619"/>
      <c r="H22" s="619"/>
      <c r="I22" s="619"/>
      <c r="J22" s="619"/>
      <c r="K22" s="619"/>
      <c r="L22" s="619"/>
      <c r="M22" s="619"/>
      <c r="N22" s="619"/>
      <c r="O22" s="619"/>
      <c r="P22" s="619"/>
      <c r="Q22" s="620"/>
      <c r="R22" s="621">
        <v>3728061</v>
      </c>
      <c r="S22" s="622"/>
      <c r="T22" s="622"/>
      <c r="U22" s="622"/>
      <c r="V22" s="622"/>
      <c r="W22" s="622"/>
      <c r="X22" s="622"/>
      <c r="Y22" s="623"/>
      <c r="Z22" s="659">
        <v>40.799999999999997</v>
      </c>
      <c r="AA22" s="659"/>
      <c r="AB22" s="659"/>
      <c r="AC22" s="659"/>
      <c r="AD22" s="660">
        <v>3728061</v>
      </c>
      <c r="AE22" s="660"/>
      <c r="AF22" s="660"/>
      <c r="AG22" s="660"/>
      <c r="AH22" s="660"/>
      <c r="AI22" s="660"/>
      <c r="AJ22" s="660"/>
      <c r="AK22" s="660"/>
      <c r="AL22" s="624">
        <v>73</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9" t="s">
        <v>269</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c r="B23" s="618" t="s">
        <v>270</v>
      </c>
      <c r="C23" s="619"/>
      <c r="D23" s="619"/>
      <c r="E23" s="619"/>
      <c r="F23" s="619"/>
      <c r="G23" s="619"/>
      <c r="H23" s="619"/>
      <c r="I23" s="619"/>
      <c r="J23" s="619"/>
      <c r="K23" s="619"/>
      <c r="L23" s="619"/>
      <c r="M23" s="619"/>
      <c r="N23" s="619"/>
      <c r="O23" s="619"/>
      <c r="P23" s="619"/>
      <c r="Q23" s="620"/>
      <c r="R23" s="621">
        <v>363107</v>
      </c>
      <c r="S23" s="622"/>
      <c r="T23" s="622"/>
      <c r="U23" s="622"/>
      <c r="V23" s="622"/>
      <c r="W23" s="622"/>
      <c r="X23" s="622"/>
      <c r="Y23" s="623"/>
      <c r="Z23" s="659">
        <v>4</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9" t="s">
        <v>211</v>
      </c>
      <c r="CE23" s="680"/>
      <c r="CF23" s="680"/>
      <c r="CG23" s="680"/>
      <c r="CH23" s="680"/>
      <c r="CI23" s="680"/>
      <c r="CJ23" s="680"/>
      <c r="CK23" s="680"/>
      <c r="CL23" s="680"/>
      <c r="CM23" s="680"/>
      <c r="CN23" s="680"/>
      <c r="CO23" s="680"/>
      <c r="CP23" s="680"/>
      <c r="CQ23" s="681"/>
      <c r="CR23" s="679" t="s">
        <v>272</v>
      </c>
      <c r="CS23" s="680"/>
      <c r="CT23" s="680"/>
      <c r="CU23" s="680"/>
      <c r="CV23" s="680"/>
      <c r="CW23" s="680"/>
      <c r="CX23" s="680"/>
      <c r="CY23" s="681"/>
      <c r="CZ23" s="679" t="s">
        <v>273</v>
      </c>
      <c r="DA23" s="680"/>
      <c r="DB23" s="680"/>
      <c r="DC23" s="681"/>
      <c r="DD23" s="679" t="s">
        <v>274</v>
      </c>
      <c r="DE23" s="680"/>
      <c r="DF23" s="680"/>
      <c r="DG23" s="680"/>
      <c r="DH23" s="680"/>
      <c r="DI23" s="680"/>
      <c r="DJ23" s="680"/>
      <c r="DK23" s="681"/>
      <c r="DL23" s="711" t="s">
        <v>275</v>
      </c>
      <c r="DM23" s="712"/>
      <c r="DN23" s="712"/>
      <c r="DO23" s="712"/>
      <c r="DP23" s="712"/>
      <c r="DQ23" s="712"/>
      <c r="DR23" s="712"/>
      <c r="DS23" s="712"/>
      <c r="DT23" s="712"/>
      <c r="DU23" s="712"/>
      <c r="DV23" s="713"/>
      <c r="DW23" s="679" t="s">
        <v>276</v>
      </c>
      <c r="DX23" s="680"/>
      <c r="DY23" s="680"/>
      <c r="DZ23" s="680"/>
      <c r="EA23" s="680"/>
      <c r="EB23" s="680"/>
      <c r="EC23" s="681"/>
    </row>
    <row r="24" spans="2:133" ht="11.25" customHeight="1">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6" t="s">
        <v>279</v>
      </c>
      <c r="CE24" s="677"/>
      <c r="CF24" s="677"/>
      <c r="CG24" s="677"/>
      <c r="CH24" s="677"/>
      <c r="CI24" s="677"/>
      <c r="CJ24" s="677"/>
      <c r="CK24" s="677"/>
      <c r="CL24" s="677"/>
      <c r="CM24" s="677"/>
      <c r="CN24" s="677"/>
      <c r="CO24" s="677"/>
      <c r="CP24" s="677"/>
      <c r="CQ24" s="678"/>
      <c r="CR24" s="673">
        <v>3412420</v>
      </c>
      <c r="CS24" s="674"/>
      <c r="CT24" s="674"/>
      <c r="CU24" s="674"/>
      <c r="CV24" s="674"/>
      <c r="CW24" s="674"/>
      <c r="CX24" s="674"/>
      <c r="CY24" s="702"/>
      <c r="CZ24" s="703">
        <v>38.1</v>
      </c>
      <c r="DA24" s="685"/>
      <c r="DB24" s="685"/>
      <c r="DC24" s="705"/>
      <c r="DD24" s="701">
        <v>2847404</v>
      </c>
      <c r="DE24" s="674"/>
      <c r="DF24" s="674"/>
      <c r="DG24" s="674"/>
      <c r="DH24" s="674"/>
      <c r="DI24" s="674"/>
      <c r="DJ24" s="674"/>
      <c r="DK24" s="702"/>
      <c r="DL24" s="701">
        <v>2683137</v>
      </c>
      <c r="DM24" s="674"/>
      <c r="DN24" s="674"/>
      <c r="DO24" s="674"/>
      <c r="DP24" s="674"/>
      <c r="DQ24" s="674"/>
      <c r="DR24" s="674"/>
      <c r="DS24" s="674"/>
      <c r="DT24" s="674"/>
      <c r="DU24" s="674"/>
      <c r="DV24" s="702"/>
      <c r="DW24" s="703">
        <v>52.5</v>
      </c>
      <c r="DX24" s="685"/>
      <c r="DY24" s="685"/>
      <c r="DZ24" s="685"/>
      <c r="EA24" s="685"/>
      <c r="EB24" s="685"/>
      <c r="EC24" s="704"/>
    </row>
    <row r="25" spans="2:133" ht="11.25" customHeight="1">
      <c r="B25" s="618" t="s">
        <v>280</v>
      </c>
      <c r="C25" s="619"/>
      <c r="D25" s="619"/>
      <c r="E25" s="619"/>
      <c r="F25" s="619"/>
      <c r="G25" s="619"/>
      <c r="H25" s="619"/>
      <c r="I25" s="619"/>
      <c r="J25" s="619"/>
      <c r="K25" s="619"/>
      <c r="L25" s="619"/>
      <c r="M25" s="619"/>
      <c r="N25" s="619"/>
      <c r="O25" s="619"/>
      <c r="P25" s="619"/>
      <c r="Q25" s="620"/>
      <c r="R25" s="621">
        <v>5458221</v>
      </c>
      <c r="S25" s="622"/>
      <c r="T25" s="622"/>
      <c r="U25" s="622"/>
      <c r="V25" s="622"/>
      <c r="W25" s="622"/>
      <c r="X25" s="622"/>
      <c r="Y25" s="623"/>
      <c r="Z25" s="659">
        <v>59.8</v>
      </c>
      <c r="AA25" s="659"/>
      <c r="AB25" s="659"/>
      <c r="AC25" s="659"/>
      <c r="AD25" s="660">
        <v>5095114</v>
      </c>
      <c r="AE25" s="660"/>
      <c r="AF25" s="660"/>
      <c r="AG25" s="660"/>
      <c r="AH25" s="660"/>
      <c r="AI25" s="660"/>
      <c r="AJ25" s="660"/>
      <c r="AK25" s="660"/>
      <c r="AL25" s="624">
        <v>99.8</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1718319</v>
      </c>
      <c r="CS25" s="634"/>
      <c r="CT25" s="634"/>
      <c r="CU25" s="634"/>
      <c r="CV25" s="634"/>
      <c r="CW25" s="634"/>
      <c r="CX25" s="634"/>
      <c r="CY25" s="635"/>
      <c r="CZ25" s="624">
        <v>19.2</v>
      </c>
      <c r="DA25" s="636"/>
      <c r="DB25" s="636"/>
      <c r="DC25" s="637"/>
      <c r="DD25" s="627">
        <v>1614971</v>
      </c>
      <c r="DE25" s="634"/>
      <c r="DF25" s="634"/>
      <c r="DG25" s="634"/>
      <c r="DH25" s="634"/>
      <c r="DI25" s="634"/>
      <c r="DJ25" s="634"/>
      <c r="DK25" s="635"/>
      <c r="DL25" s="627">
        <v>1525894</v>
      </c>
      <c r="DM25" s="634"/>
      <c r="DN25" s="634"/>
      <c r="DO25" s="634"/>
      <c r="DP25" s="634"/>
      <c r="DQ25" s="634"/>
      <c r="DR25" s="634"/>
      <c r="DS25" s="634"/>
      <c r="DT25" s="634"/>
      <c r="DU25" s="634"/>
      <c r="DV25" s="635"/>
      <c r="DW25" s="624">
        <v>29.8</v>
      </c>
      <c r="DX25" s="636"/>
      <c r="DY25" s="636"/>
      <c r="DZ25" s="636"/>
      <c r="EA25" s="636"/>
      <c r="EB25" s="636"/>
      <c r="EC25" s="648"/>
    </row>
    <row r="26" spans="2:133" ht="11.25" customHeight="1">
      <c r="B26" s="618" t="s">
        <v>283</v>
      </c>
      <c r="C26" s="619"/>
      <c r="D26" s="619"/>
      <c r="E26" s="619"/>
      <c r="F26" s="619"/>
      <c r="G26" s="619"/>
      <c r="H26" s="619"/>
      <c r="I26" s="619"/>
      <c r="J26" s="619"/>
      <c r="K26" s="619"/>
      <c r="L26" s="619"/>
      <c r="M26" s="619"/>
      <c r="N26" s="619"/>
      <c r="O26" s="619"/>
      <c r="P26" s="619"/>
      <c r="Q26" s="620"/>
      <c r="R26" s="621">
        <v>821</v>
      </c>
      <c r="S26" s="622"/>
      <c r="T26" s="622"/>
      <c r="U26" s="622"/>
      <c r="V26" s="622"/>
      <c r="W26" s="622"/>
      <c r="X26" s="622"/>
      <c r="Y26" s="623"/>
      <c r="Z26" s="659">
        <v>0</v>
      </c>
      <c r="AA26" s="659"/>
      <c r="AB26" s="659"/>
      <c r="AC26" s="659"/>
      <c r="AD26" s="660">
        <v>821</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1053587</v>
      </c>
      <c r="CS26" s="622"/>
      <c r="CT26" s="622"/>
      <c r="CU26" s="622"/>
      <c r="CV26" s="622"/>
      <c r="CW26" s="622"/>
      <c r="CX26" s="622"/>
      <c r="CY26" s="623"/>
      <c r="CZ26" s="624">
        <v>11.8</v>
      </c>
      <c r="DA26" s="636"/>
      <c r="DB26" s="636"/>
      <c r="DC26" s="637"/>
      <c r="DD26" s="627">
        <v>1052056</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c r="B27" s="618" t="s">
        <v>286</v>
      </c>
      <c r="C27" s="619"/>
      <c r="D27" s="619"/>
      <c r="E27" s="619"/>
      <c r="F27" s="619"/>
      <c r="G27" s="619"/>
      <c r="H27" s="619"/>
      <c r="I27" s="619"/>
      <c r="J27" s="619"/>
      <c r="K27" s="619"/>
      <c r="L27" s="619"/>
      <c r="M27" s="619"/>
      <c r="N27" s="619"/>
      <c r="O27" s="619"/>
      <c r="P27" s="619"/>
      <c r="Q27" s="620"/>
      <c r="R27" s="621">
        <v>72464</v>
      </c>
      <c r="S27" s="622"/>
      <c r="T27" s="622"/>
      <c r="U27" s="622"/>
      <c r="V27" s="622"/>
      <c r="W27" s="622"/>
      <c r="X27" s="622"/>
      <c r="Y27" s="623"/>
      <c r="Z27" s="659">
        <v>0.8</v>
      </c>
      <c r="AA27" s="659"/>
      <c r="AB27" s="659"/>
      <c r="AC27" s="659"/>
      <c r="AD27" s="660">
        <v>289</v>
      </c>
      <c r="AE27" s="660"/>
      <c r="AF27" s="660"/>
      <c r="AG27" s="660"/>
      <c r="AH27" s="660"/>
      <c r="AI27" s="660"/>
      <c r="AJ27" s="660"/>
      <c r="AK27" s="660"/>
      <c r="AL27" s="624">
        <v>0</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879780</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665617</v>
      </c>
      <c r="CS27" s="634"/>
      <c r="CT27" s="634"/>
      <c r="CU27" s="634"/>
      <c r="CV27" s="634"/>
      <c r="CW27" s="634"/>
      <c r="CX27" s="634"/>
      <c r="CY27" s="635"/>
      <c r="CZ27" s="624">
        <v>7.4</v>
      </c>
      <c r="DA27" s="636"/>
      <c r="DB27" s="636"/>
      <c r="DC27" s="637"/>
      <c r="DD27" s="627">
        <v>252899</v>
      </c>
      <c r="DE27" s="634"/>
      <c r="DF27" s="634"/>
      <c r="DG27" s="634"/>
      <c r="DH27" s="634"/>
      <c r="DI27" s="634"/>
      <c r="DJ27" s="634"/>
      <c r="DK27" s="635"/>
      <c r="DL27" s="627">
        <v>177709</v>
      </c>
      <c r="DM27" s="634"/>
      <c r="DN27" s="634"/>
      <c r="DO27" s="634"/>
      <c r="DP27" s="634"/>
      <c r="DQ27" s="634"/>
      <c r="DR27" s="634"/>
      <c r="DS27" s="634"/>
      <c r="DT27" s="634"/>
      <c r="DU27" s="634"/>
      <c r="DV27" s="635"/>
      <c r="DW27" s="624">
        <v>3.5</v>
      </c>
      <c r="DX27" s="636"/>
      <c r="DY27" s="636"/>
      <c r="DZ27" s="636"/>
      <c r="EA27" s="636"/>
      <c r="EB27" s="636"/>
      <c r="EC27" s="648"/>
    </row>
    <row r="28" spans="2:133" ht="11.25" customHeight="1">
      <c r="B28" s="618" t="s">
        <v>289</v>
      </c>
      <c r="C28" s="619"/>
      <c r="D28" s="619"/>
      <c r="E28" s="619"/>
      <c r="F28" s="619"/>
      <c r="G28" s="619"/>
      <c r="H28" s="619"/>
      <c r="I28" s="619"/>
      <c r="J28" s="619"/>
      <c r="K28" s="619"/>
      <c r="L28" s="619"/>
      <c r="M28" s="619"/>
      <c r="N28" s="619"/>
      <c r="O28" s="619"/>
      <c r="P28" s="619"/>
      <c r="Q28" s="620"/>
      <c r="R28" s="621">
        <v>75404</v>
      </c>
      <c r="S28" s="622"/>
      <c r="T28" s="622"/>
      <c r="U28" s="622"/>
      <c r="V28" s="622"/>
      <c r="W28" s="622"/>
      <c r="X28" s="622"/>
      <c r="Y28" s="623"/>
      <c r="Z28" s="659">
        <v>0.8</v>
      </c>
      <c r="AA28" s="659"/>
      <c r="AB28" s="659"/>
      <c r="AC28" s="659"/>
      <c r="AD28" s="660">
        <v>1436</v>
      </c>
      <c r="AE28" s="660"/>
      <c r="AF28" s="660"/>
      <c r="AG28" s="660"/>
      <c r="AH28" s="660"/>
      <c r="AI28" s="660"/>
      <c r="AJ28" s="660"/>
      <c r="AK28" s="660"/>
      <c r="AL28" s="624">
        <v>0</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1028484</v>
      </c>
      <c r="CS28" s="622"/>
      <c r="CT28" s="622"/>
      <c r="CU28" s="622"/>
      <c r="CV28" s="622"/>
      <c r="CW28" s="622"/>
      <c r="CX28" s="622"/>
      <c r="CY28" s="623"/>
      <c r="CZ28" s="624">
        <v>11.5</v>
      </c>
      <c r="DA28" s="636"/>
      <c r="DB28" s="636"/>
      <c r="DC28" s="637"/>
      <c r="DD28" s="627">
        <v>979534</v>
      </c>
      <c r="DE28" s="622"/>
      <c r="DF28" s="622"/>
      <c r="DG28" s="622"/>
      <c r="DH28" s="622"/>
      <c r="DI28" s="622"/>
      <c r="DJ28" s="622"/>
      <c r="DK28" s="623"/>
      <c r="DL28" s="627">
        <v>979534</v>
      </c>
      <c r="DM28" s="622"/>
      <c r="DN28" s="622"/>
      <c r="DO28" s="622"/>
      <c r="DP28" s="622"/>
      <c r="DQ28" s="622"/>
      <c r="DR28" s="622"/>
      <c r="DS28" s="622"/>
      <c r="DT28" s="622"/>
      <c r="DU28" s="622"/>
      <c r="DV28" s="623"/>
      <c r="DW28" s="624">
        <v>19.100000000000001</v>
      </c>
      <c r="DX28" s="636"/>
      <c r="DY28" s="636"/>
      <c r="DZ28" s="636"/>
      <c r="EA28" s="636"/>
      <c r="EB28" s="636"/>
      <c r="EC28" s="648"/>
    </row>
    <row r="29" spans="2:133" ht="11.25" customHeight="1">
      <c r="B29" s="618" t="s">
        <v>291</v>
      </c>
      <c r="C29" s="619"/>
      <c r="D29" s="619"/>
      <c r="E29" s="619"/>
      <c r="F29" s="619"/>
      <c r="G29" s="619"/>
      <c r="H29" s="619"/>
      <c r="I29" s="619"/>
      <c r="J29" s="619"/>
      <c r="K29" s="619"/>
      <c r="L29" s="619"/>
      <c r="M29" s="619"/>
      <c r="N29" s="619"/>
      <c r="O29" s="619"/>
      <c r="P29" s="619"/>
      <c r="Q29" s="620"/>
      <c r="R29" s="621">
        <v>78821</v>
      </c>
      <c r="S29" s="622"/>
      <c r="T29" s="622"/>
      <c r="U29" s="622"/>
      <c r="V29" s="622"/>
      <c r="W29" s="622"/>
      <c r="X29" s="622"/>
      <c r="Y29" s="623"/>
      <c r="Z29" s="659">
        <v>0.9</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1028200</v>
      </c>
      <c r="CS29" s="634"/>
      <c r="CT29" s="634"/>
      <c r="CU29" s="634"/>
      <c r="CV29" s="634"/>
      <c r="CW29" s="634"/>
      <c r="CX29" s="634"/>
      <c r="CY29" s="635"/>
      <c r="CZ29" s="624">
        <v>11.5</v>
      </c>
      <c r="DA29" s="636"/>
      <c r="DB29" s="636"/>
      <c r="DC29" s="637"/>
      <c r="DD29" s="627">
        <v>979250</v>
      </c>
      <c r="DE29" s="634"/>
      <c r="DF29" s="634"/>
      <c r="DG29" s="634"/>
      <c r="DH29" s="634"/>
      <c r="DI29" s="634"/>
      <c r="DJ29" s="634"/>
      <c r="DK29" s="635"/>
      <c r="DL29" s="627">
        <v>979250</v>
      </c>
      <c r="DM29" s="634"/>
      <c r="DN29" s="634"/>
      <c r="DO29" s="634"/>
      <c r="DP29" s="634"/>
      <c r="DQ29" s="634"/>
      <c r="DR29" s="634"/>
      <c r="DS29" s="634"/>
      <c r="DT29" s="634"/>
      <c r="DU29" s="634"/>
      <c r="DV29" s="635"/>
      <c r="DW29" s="624">
        <v>19.100000000000001</v>
      </c>
      <c r="DX29" s="636"/>
      <c r="DY29" s="636"/>
      <c r="DZ29" s="636"/>
      <c r="EA29" s="636"/>
      <c r="EB29" s="636"/>
      <c r="EC29" s="648"/>
    </row>
    <row r="30" spans="2:133" ht="11.25" customHeight="1">
      <c r="B30" s="618" t="s">
        <v>293</v>
      </c>
      <c r="C30" s="619"/>
      <c r="D30" s="619"/>
      <c r="E30" s="619"/>
      <c r="F30" s="619"/>
      <c r="G30" s="619"/>
      <c r="H30" s="619"/>
      <c r="I30" s="619"/>
      <c r="J30" s="619"/>
      <c r="K30" s="619"/>
      <c r="L30" s="619"/>
      <c r="M30" s="619"/>
      <c r="N30" s="619"/>
      <c r="O30" s="619"/>
      <c r="P30" s="619"/>
      <c r="Q30" s="620"/>
      <c r="R30" s="621">
        <v>723118</v>
      </c>
      <c r="S30" s="622"/>
      <c r="T30" s="622"/>
      <c r="U30" s="622"/>
      <c r="V30" s="622"/>
      <c r="W30" s="622"/>
      <c r="X30" s="622"/>
      <c r="Y30" s="623"/>
      <c r="Z30" s="659">
        <v>7.9</v>
      </c>
      <c r="AA30" s="659"/>
      <c r="AB30" s="659"/>
      <c r="AC30" s="659"/>
      <c r="AD30" s="660" t="s">
        <v>122</v>
      </c>
      <c r="AE30" s="660"/>
      <c r="AF30" s="660"/>
      <c r="AG30" s="660"/>
      <c r="AH30" s="660"/>
      <c r="AI30" s="660"/>
      <c r="AJ30" s="660"/>
      <c r="AK30" s="660"/>
      <c r="AL30" s="624" t="s">
        <v>122</v>
      </c>
      <c r="AM30" s="625"/>
      <c r="AN30" s="625"/>
      <c r="AO30" s="661"/>
      <c r="AP30" s="679" t="s">
        <v>211</v>
      </c>
      <c r="AQ30" s="680"/>
      <c r="AR30" s="680"/>
      <c r="AS30" s="680"/>
      <c r="AT30" s="680"/>
      <c r="AU30" s="680"/>
      <c r="AV30" s="680"/>
      <c r="AW30" s="680"/>
      <c r="AX30" s="680"/>
      <c r="AY30" s="680"/>
      <c r="AZ30" s="680"/>
      <c r="BA30" s="680"/>
      <c r="BB30" s="680"/>
      <c r="BC30" s="680"/>
      <c r="BD30" s="680"/>
      <c r="BE30" s="680"/>
      <c r="BF30" s="681"/>
      <c r="BG30" s="679" t="s">
        <v>294</v>
      </c>
      <c r="BH30" s="693"/>
      <c r="BI30" s="693"/>
      <c r="BJ30" s="693"/>
      <c r="BK30" s="693"/>
      <c r="BL30" s="693"/>
      <c r="BM30" s="693"/>
      <c r="BN30" s="693"/>
      <c r="BO30" s="693"/>
      <c r="BP30" s="693"/>
      <c r="BQ30" s="694"/>
      <c r="BR30" s="679"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964845</v>
      </c>
      <c r="CS30" s="622"/>
      <c r="CT30" s="622"/>
      <c r="CU30" s="622"/>
      <c r="CV30" s="622"/>
      <c r="CW30" s="622"/>
      <c r="CX30" s="622"/>
      <c r="CY30" s="623"/>
      <c r="CZ30" s="624">
        <v>10.8</v>
      </c>
      <c r="DA30" s="636"/>
      <c r="DB30" s="636"/>
      <c r="DC30" s="637"/>
      <c r="DD30" s="627">
        <v>925624</v>
      </c>
      <c r="DE30" s="622"/>
      <c r="DF30" s="622"/>
      <c r="DG30" s="622"/>
      <c r="DH30" s="622"/>
      <c r="DI30" s="622"/>
      <c r="DJ30" s="622"/>
      <c r="DK30" s="623"/>
      <c r="DL30" s="627">
        <v>925624</v>
      </c>
      <c r="DM30" s="622"/>
      <c r="DN30" s="622"/>
      <c r="DO30" s="622"/>
      <c r="DP30" s="622"/>
      <c r="DQ30" s="622"/>
      <c r="DR30" s="622"/>
      <c r="DS30" s="622"/>
      <c r="DT30" s="622"/>
      <c r="DU30" s="622"/>
      <c r="DV30" s="623"/>
      <c r="DW30" s="624">
        <v>18.100000000000001</v>
      </c>
      <c r="DX30" s="636"/>
      <c r="DY30" s="636"/>
      <c r="DZ30" s="636"/>
      <c r="EA30" s="636"/>
      <c r="EB30" s="636"/>
      <c r="EC30" s="648"/>
    </row>
    <row r="31" spans="2:133" ht="11.25" customHeight="1">
      <c r="B31" s="696" t="s">
        <v>297</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298</v>
      </c>
      <c r="AQ31" s="688"/>
      <c r="AR31" s="688"/>
      <c r="AS31" s="688"/>
      <c r="AT31" s="689" t="s">
        <v>299</v>
      </c>
      <c r="AU31" s="206"/>
      <c r="AV31" s="206"/>
      <c r="AW31" s="206"/>
      <c r="AX31" s="676" t="s">
        <v>177</v>
      </c>
      <c r="AY31" s="677"/>
      <c r="AZ31" s="677"/>
      <c r="BA31" s="677"/>
      <c r="BB31" s="677"/>
      <c r="BC31" s="677"/>
      <c r="BD31" s="677"/>
      <c r="BE31" s="677"/>
      <c r="BF31" s="678"/>
      <c r="BG31" s="683">
        <v>99.6</v>
      </c>
      <c r="BH31" s="684"/>
      <c r="BI31" s="684"/>
      <c r="BJ31" s="684"/>
      <c r="BK31" s="684"/>
      <c r="BL31" s="684"/>
      <c r="BM31" s="685">
        <v>99</v>
      </c>
      <c r="BN31" s="684"/>
      <c r="BO31" s="684"/>
      <c r="BP31" s="684"/>
      <c r="BQ31" s="686"/>
      <c r="BR31" s="683">
        <v>99.6</v>
      </c>
      <c r="BS31" s="684"/>
      <c r="BT31" s="684"/>
      <c r="BU31" s="684"/>
      <c r="BV31" s="684"/>
      <c r="BW31" s="684"/>
      <c r="BX31" s="685">
        <v>99</v>
      </c>
      <c r="BY31" s="684"/>
      <c r="BZ31" s="684"/>
      <c r="CA31" s="684"/>
      <c r="CB31" s="686"/>
      <c r="CD31" s="642"/>
      <c r="CE31" s="643"/>
      <c r="CF31" s="618" t="s">
        <v>300</v>
      </c>
      <c r="CG31" s="619"/>
      <c r="CH31" s="619"/>
      <c r="CI31" s="619"/>
      <c r="CJ31" s="619"/>
      <c r="CK31" s="619"/>
      <c r="CL31" s="619"/>
      <c r="CM31" s="619"/>
      <c r="CN31" s="619"/>
      <c r="CO31" s="619"/>
      <c r="CP31" s="619"/>
      <c r="CQ31" s="620"/>
      <c r="CR31" s="621">
        <v>63355</v>
      </c>
      <c r="CS31" s="634"/>
      <c r="CT31" s="634"/>
      <c r="CU31" s="634"/>
      <c r="CV31" s="634"/>
      <c r="CW31" s="634"/>
      <c r="CX31" s="634"/>
      <c r="CY31" s="635"/>
      <c r="CZ31" s="624">
        <v>0.7</v>
      </c>
      <c r="DA31" s="636"/>
      <c r="DB31" s="636"/>
      <c r="DC31" s="637"/>
      <c r="DD31" s="627">
        <v>53626</v>
      </c>
      <c r="DE31" s="634"/>
      <c r="DF31" s="634"/>
      <c r="DG31" s="634"/>
      <c r="DH31" s="634"/>
      <c r="DI31" s="634"/>
      <c r="DJ31" s="634"/>
      <c r="DK31" s="635"/>
      <c r="DL31" s="627">
        <v>53626</v>
      </c>
      <c r="DM31" s="634"/>
      <c r="DN31" s="634"/>
      <c r="DO31" s="634"/>
      <c r="DP31" s="634"/>
      <c r="DQ31" s="634"/>
      <c r="DR31" s="634"/>
      <c r="DS31" s="634"/>
      <c r="DT31" s="634"/>
      <c r="DU31" s="634"/>
      <c r="DV31" s="635"/>
      <c r="DW31" s="624">
        <v>1</v>
      </c>
      <c r="DX31" s="636"/>
      <c r="DY31" s="636"/>
      <c r="DZ31" s="636"/>
      <c r="EA31" s="636"/>
      <c r="EB31" s="636"/>
      <c r="EC31" s="648"/>
    </row>
    <row r="32" spans="2:133" ht="11.25" customHeight="1">
      <c r="B32" s="618" t="s">
        <v>301</v>
      </c>
      <c r="C32" s="619"/>
      <c r="D32" s="619"/>
      <c r="E32" s="619"/>
      <c r="F32" s="619"/>
      <c r="G32" s="619"/>
      <c r="H32" s="619"/>
      <c r="I32" s="619"/>
      <c r="J32" s="619"/>
      <c r="K32" s="619"/>
      <c r="L32" s="619"/>
      <c r="M32" s="619"/>
      <c r="N32" s="619"/>
      <c r="O32" s="619"/>
      <c r="P32" s="619"/>
      <c r="Q32" s="620"/>
      <c r="R32" s="621">
        <v>507761</v>
      </c>
      <c r="S32" s="622"/>
      <c r="T32" s="622"/>
      <c r="U32" s="622"/>
      <c r="V32" s="622"/>
      <c r="W32" s="622"/>
      <c r="X32" s="622"/>
      <c r="Y32" s="623"/>
      <c r="Z32" s="659">
        <v>5.6</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302</v>
      </c>
      <c r="AX32" s="618" t="s">
        <v>303</v>
      </c>
      <c r="AY32" s="619"/>
      <c r="AZ32" s="619"/>
      <c r="BA32" s="619"/>
      <c r="BB32" s="619"/>
      <c r="BC32" s="619"/>
      <c r="BD32" s="619"/>
      <c r="BE32" s="619"/>
      <c r="BF32" s="620"/>
      <c r="BG32" s="692">
        <v>99.9</v>
      </c>
      <c r="BH32" s="634"/>
      <c r="BI32" s="634"/>
      <c r="BJ32" s="634"/>
      <c r="BK32" s="634"/>
      <c r="BL32" s="634"/>
      <c r="BM32" s="625">
        <v>99.7</v>
      </c>
      <c r="BN32" s="634"/>
      <c r="BO32" s="634"/>
      <c r="BP32" s="634"/>
      <c r="BQ32" s="657"/>
      <c r="BR32" s="692">
        <v>99.8</v>
      </c>
      <c r="BS32" s="634"/>
      <c r="BT32" s="634"/>
      <c r="BU32" s="634"/>
      <c r="BV32" s="634"/>
      <c r="BW32" s="634"/>
      <c r="BX32" s="625">
        <v>99.5</v>
      </c>
      <c r="BY32" s="634"/>
      <c r="BZ32" s="634"/>
      <c r="CA32" s="634"/>
      <c r="CB32" s="657"/>
      <c r="CD32" s="644"/>
      <c r="CE32" s="645"/>
      <c r="CF32" s="618" t="s">
        <v>304</v>
      </c>
      <c r="CG32" s="619"/>
      <c r="CH32" s="619"/>
      <c r="CI32" s="619"/>
      <c r="CJ32" s="619"/>
      <c r="CK32" s="619"/>
      <c r="CL32" s="619"/>
      <c r="CM32" s="619"/>
      <c r="CN32" s="619"/>
      <c r="CO32" s="619"/>
      <c r="CP32" s="619"/>
      <c r="CQ32" s="620"/>
      <c r="CR32" s="621">
        <v>284</v>
      </c>
      <c r="CS32" s="622"/>
      <c r="CT32" s="622"/>
      <c r="CU32" s="622"/>
      <c r="CV32" s="622"/>
      <c r="CW32" s="622"/>
      <c r="CX32" s="622"/>
      <c r="CY32" s="623"/>
      <c r="CZ32" s="624">
        <v>0</v>
      </c>
      <c r="DA32" s="636"/>
      <c r="DB32" s="636"/>
      <c r="DC32" s="637"/>
      <c r="DD32" s="627">
        <v>284</v>
      </c>
      <c r="DE32" s="622"/>
      <c r="DF32" s="622"/>
      <c r="DG32" s="622"/>
      <c r="DH32" s="622"/>
      <c r="DI32" s="622"/>
      <c r="DJ32" s="622"/>
      <c r="DK32" s="623"/>
      <c r="DL32" s="627">
        <v>284</v>
      </c>
      <c r="DM32" s="622"/>
      <c r="DN32" s="622"/>
      <c r="DO32" s="622"/>
      <c r="DP32" s="622"/>
      <c r="DQ32" s="622"/>
      <c r="DR32" s="622"/>
      <c r="DS32" s="622"/>
      <c r="DT32" s="622"/>
      <c r="DU32" s="622"/>
      <c r="DV32" s="623"/>
      <c r="DW32" s="624">
        <v>0</v>
      </c>
      <c r="DX32" s="636"/>
      <c r="DY32" s="636"/>
      <c r="DZ32" s="636"/>
      <c r="EA32" s="636"/>
      <c r="EB32" s="636"/>
      <c r="EC32" s="648"/>
    </row>
    <row r="33" spans="2:133" ht="11.25" customHeight="1">
      <c r="B33" s="618" t="s">
        <v>305</v>
      </c>
      <c r="C33" s="619"/>
      <c r="D33" s="619"/>
      <c r="E33" s="619"/>
      <c r="F33" s="619"/>
      <c r="G33" s="619"/>
      <c r="H33" s="619"/>
      <c r="I33" s="619"/>
      <c r="J33" s="619"/>
      <c r="K33" s="619"/>
      <c r="L33" s="619"/>
      <c r="M33" s="619"/>
      <c r="N33" s="619"/>
      <c r="O33" s="619"/>
      <c r="P33" s="619"/>
      <c r="Q33" s="620"/>
      <c r="R33" s="621">
        <v>30419</v>
      </c>
      <c r="S33" s="622"/>
      <c r="T33" s="622"/>
      <c r="U33" s="622"/>
      <c r="V33" s="622"/>
      <c r="W33" s="622"/>
      <c r="X33" s="622"/>
      <c r="Y33" s="623"/>
      <c r="Z33" s="659">
        <v>0.3</v>
      </c>
      <c r="AA33" s="659"/>
      <c r="AB33" s="659"/>
      <c r="AC33" s="659"/>
      <c r="AD33" s="660">
        <v>3031</v>
      </c>
      <c r="AE33" s="660"/>
      <c r="AF33" s="660"/>
      <c r="AG33" s="660"/>
      <c r="AH33" s="660"/>
      <c r="AI33" s="660"/>
      <c r="AJ33" s="660"/>
      <c r="AK33" s="660"/>
      <c r="AL33" s="624">
        <v>0.1</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99.4</v>
      </c>
      <c r="BH33" s="606"/>
      <c r="BI33" s="606"/>
      <c r="BJ33" s="606"/>
      <c r="BK33" s="606"/>
      <c r="BL33" s="606"/>
      <c r="BM33" s="652">
        <v>98.5</v>
      </c>
      <c r="BN33" s="606"/>
      <c r="BO33" s="606"/>
      <c r="BP33" s="606"/>
      <c r="BQ33" s="669"/>
      <c r="BR33" s="682">
        <v>99.5</v>
      </c>
      <c r="BS33" s="606"/>
      <c r="BT33" s="606"/>
      <c r="BU33" s="606"/>
      <c r="BV33" s="606"/>
      <c r="BW33" s="606"/>
      <c r="BX33" s="652">
        <v>98.6</v>
      </c>
      <c r="BY33" s="606"/>
      <c r="BZ33" s="606"/>
      <c r="CA33" s="606"/>
      <c r="CB33" s="669"/>
      <c r="CD33" s="618" t="s">
        <v>307</v>
      </c>
      <c r="CE33" s="619"/>
      <c r="CF33" s="619"/>
      <c r="CG33" s="619"/>
      <c r="CH33" s="619"/>
      <c r="CI33" s="619"/>
      <c r="CJ33" s="619"/>
      <c r="CK33" s="619"/>
      <c r="CL33" s="619"/>
      <c r="CM33" s="619"/>
      <c r="CN33" s="619"/>
      <c r="CO33" s="619"/>
      <c r="CP33" s="619"/>
      <c r="CQ33" s="620"/>
      <c r="CR33" s="621">
        <v>3431971</v>
      </c>
      <c r="CS33" s="634"/>
      <c r="CT33" s="634"/>
      <c r="CU33" s="634"/>
      <c r="CV33" s="634"/>
      <c r="CW33" s="634"/>
      <c r="CX33" s="634"/>
      <c r="CY33" s="635"/>
      <c r="CZ33" s="624">
        <v>38.299999999999997</v>
      </c>
      <c r="DA33" s="636"/>
      <c r="DB33" s="636"/>
      <c r="DC33" s="637"/>
      <c r="DD33" s="627">
        <v>2533539</v>
      </c>
      <c r="DE33" s="634"/>
      <c r="DF33" s="634"/>
      <c r="DG33" s="634"/>
      <c r="DH33" s="634"/>
      <c r="DI33" s="634"/>
      <c r="DJ33" s="634"/>
      <c r="DK33" s="635"/>
      <c r="DL33" s="627">
        <v>2011135</v>
      </c>
      <c r="DM33" s="634"/>
      <c r="DN33" s="634"/>
      <c r="DO33" s="634"/>
      <c r="DP33" s="634"/>
      <c r="DQ33" s="634"/>
      <c r="DR33" s="634"/>
      <c r="DS33" s="634"/>
      <c r="DT33" s="634"/>
      <c r="DU33" s="634"/>
      <c r="DV33" s="635"/>
      <c r="DW33" s="624">
        <v>39.299999999999997</v>
      </c>
      <c r="DX33" s="636"/>
      <c r="DY33" s="636"/>
      <c r="DZ33" s="636"/>
      <c r="EA33" s="636"/>
      <c r="EB33" s="636"/>
      <c r="EC33" s="648"/>
    </row>
    <row r="34" spans="2:133" ht="11.25" customHeight="1">
      <c r="B34" s="618" t="s">
        <v>308</v>
      </c>
      <c r="C34" s="619"/>
      <c r="D34" s="619"/>
      <c r="E34" s="619"/>
      <c r="F34" s="619"/>
      <c r="G34" s="619"/>
      <c r="H34" s="619"/>
      <c r="I34" s="619"/>
      <c r="J34" s="619"/>
      <c r="K34" s="619"/>
      <c r="L34" s="619"/>
      <c r="M34" s="619"/>
      <c r="N34" s="619"/>
      <c r="O34" s="619"/>
      <c r="P34" s="619"/>
      <c r="Q34" s="620"/>
      <c r="R34" s="621">
        <v>73237</v>
      </c>
      <c r="S34" s="622"/>
      <c r="T34" s="622"/>
      <c r="U34" s="622"/>
      <c r="V34" s="622"/>
      <c r="W34" s="622"/>
      <c r="X34" s="622"/>
      <c r="Y34" s="623"/>
      <c r="Z34" s="659">
        <v>0.8</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1120820</v>
      </c>
      <c r="CS34" s="622"/>
      <c r="CT34" s="622"/>
      <c r="CU34" s="622"/>
      <c r="CV34" s="622"/>
      <c r="CW34" s="622"/>
      <c r="CX34" s="622"/>
      <c r="CY34" s="623"/>
      <c r="CZ34" s="624">
        <v>12.5</v>
      </c>
      <c r="DA34" s="636"/>
      <c r="DB34" s="636"/>
      <c r="DC34" s="637"/>
      <c r="DD34" s="627">
        <v>763558</v>
      </c>
      <c r="DE34" s="622"/>
      <c r="DF34" s="622"/>
      <c r="DG34" s="622"/>
      <c r="DH34" s="622"/>
      <c r="DI34" s="622"/>
      <c r="DJ34" s="622"/>
      <c r="DK34" s="623"/>
      <c r="DL34" s="627">
        <v>605910</v>
      </c>
      <c r="DM34" s="622"/>
      <c r="DN34" s="622"/>
      <c r="DO34" s="622"/>
      <c r="DP34" s="622"/>
      <c r="DQ34" s="622"/>
      <c r="DR34" s="622"/>
      <c r="DS34" s="622"/>
      <c r="DT34" s="622"/>
      <c r="DU34" s="622"/>
      <c r="DV34" s="623"/>
      <c r="DW34" s="624">
        <v>11.8</v>
      </c>
      <c r="DX34" s="636"/>
      <c r="DY34" s="636"/>
      <c r="DZ34" s="636"/>
      <c r="EA34" s="636"/>
      <c r="EB34" s="636"/>
      <c r="EC34" s="648"/>
    </row>
    <row r="35" spans="2:133" ht="11.25" customHeight="1">
      <c r="B35" s="618" t="s">
        <v>310</v>
      </c>
      <c r="C35" s="619"/>
      <c r="D35" s="619"/>
      <c r="E35" s="619"/>
      <c r="F35" s="619"/>
      <c r="G35" s="619"/>
      <c r="H35" s="619"/>
      <c r="I35" s="619"/>
      <c r="J35" s="619"/>
      <c r="K35" s="619"/>
      <c r="L35" s="619"/>
      <c r="M35" s="619"/>
      <c r="N35" s="619"/>
      <c r="O35" s="619"/>
      <c r="P35" s="619"/>
      <c r="Q35" s="620"/>
      <c r="R35" s="621">
        <v>366505</v>
      </c>
      <c r="S35" s="622"/>
      <c r="T35" s="622"/>
      <c r="U35" s="622"/>
      <c r="V35" s="622"/>
      <c r="W35" s="622"/>
      <c r="X35" s="622"/>
      <c r="Y35" s="623"/>
      <c r="Z35" s="659">
        <v>4</v>
      </c>
      <c r="AA35" s="659"/>
      <c r="AB35" s="659"/>
      <c r="AC35" s="659"/>
      <c r="AD35" s="660" t="s">
        <v>122</v>
      </c>
      <c r="AE35" s="660"/>
      <c r="AF35" s="660"/>
      <c r="AG35" s="660"/>
      <c r="AH35" s="660"/>
      <c r="AI35" s="660"/>
      <c r="AJ35" s="660"/>
      <c r="AK35" s="660"/>
      <c r="AL35" s="624" t="s">
        <v>122</v>
      </c>
      <c r="AM35" s="625"/>
      <c r="AN35" s="625"/>
      <c r="AO35" s="661"/>
      <c r="AP35" s="210"/>
      <c r="AQ35" s="679" t="s">
        <v>311</v>
      </c>
      <c r="AR35" s="680"/>
      <c r="AS35" s="680"/>
      <c r="AT35" s="680"/>
      <c r="AU35" s="680"/>
      <c r="AV35" s="680"/>
      <c r="AW35" s="680"/>
      <c r="AX35" s="680"/>
      <c r="AY35" s="680"/>
      <c r="AZ35" s="680"/>
      <c r="BA35" s="680"/>
      <c r="BB35" s="680"/>
      <c r="BC35" s="680"/>
      <c r="BD35" s="680"/>
      <c r="BE35" s="680"/>
      <c r="BF35" s="681"/>
      <c r="BG35" s="679" t="s">
        <v>312</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18" t="s">
        <v>313</v>
      </c>
      <c r="CE35" s="619"/>
      <c r="CF35" s="619"/>
      <c r="CG35" s="619"/>
      <c r="CH35" s="619"/>
      <c r="CI35" s="619"/>
      <c r="CJ35" s="619"/>
      <c r="CK35" s="619"/>
      <c r="CL35" s="619"/>
      <c r="CM35" s="619"/>
      <c r="CN35" s="619"/>
      <c r="CO35" s="619"/>
      <c r="CP35" s="619"/>
      <c r="CQ35" s="620"/>
      <c r="CR35" s="621">
        <v>24737</v>
      </c>
      <c r="CS35" s="634"/>
      <c r="CT35" s="634"/>
      <c r="CU35" s="634"/>
      <c r="CV35" s="634"/>
      <c r="CW35" s="634"/>
      <c r="CX35" s="634"/>
      <c r="CY35" s="635"/>
      <c r="CZ35" s="624">
        <v>0.3</v>
      </c>
      <c r="DA35" s="636"/>
      <c r="DB35" s="636"/>
      <c r="DC35" s="637"/>
      <c r="DD35" s="627">
        <v>9688</v>
      </c>
      <c r="DE35" s="634"/>
      <c r="DF35" s="634"/>
      <c r="DG35" s="634"/>
      <c r="DH35" s="634"/>
      <c r="DI35" s="634"/>
      <c r="DJ35" s="634"/>
      <c r="DK35" s="635"/>
      <c r="DL35" s="627">
        <v>9688</v>
      </c>
      <c r="DM35" s="634"/>
      <c r="DN35" s="634"/>
      <c r="DO35" s="634"/>
      <c r="DP35" s="634"/>
      <c r="DQ35" s="634"/>
      <c r="DR35" s="634"/>
      <c r="DS35" s="634"/>
      <c r="DT35" s="634"/>
      <c r="DU35" s="634"/>
      <c r="DV35" s="635"/>
      <c r="DW35" s="624">
        <v>0.2</v>
      </c>
      <c r="DX35" s="636"/>
      <c r="DY35" s="636"/>
      <c r="DZ35" s="636"/>
      <c r="EA35" s="636"/>
      <c r="EB35" s="636"/>
      <c r="EC35" s="648"/>
    </row>
    <row r="36" spans="2:133" ht="11.25" customHeight="1">
      <c r="B36" s="618" t="s">
        <v>314</v>
      </c>
      <c r="C36" s="619"/>
      <c r="D36" s="619"/>
      <c r="E36" s="619"/>
      <c r="F36" s="619"/>
      <c r="G36" s="619"/>
      <c r="H36" s="619"/>
      <c r="I36" s="619"/>
      <c r="J36" s="619"/>
      <c r="K36" s="619"/>
      <c r="L36" s="619"/>
      <c r="M36" s="619"/>
      <c r="N36" s="619"/>
      <c r="O36" s="619"/>
      <c r="P36" s="619"/>
      <c r="Q36" s="620"/>
      <c r="R36" s="621">
        <v>163535</v>
      </c>
      <c r="S36" s="622"/>
      <c r="T36" s="622"/>
      <c r="U36" s="622"/>
      <c r="V36" s="622"/>
      <c r="W36" s="622"/>
      <c r="X36" s="622"/>
      <c r="Y36" s="623"/>
      <c r="Z36" s="659">
        <v>1.8</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3">
        <v>991143</v>
      </c>
      <c r="BA36" s="674"/>
      <c r="BB36" s="674"/>
      <c r="BC36" s="674"/>
      <c r="BD36" s="674"/>
      <c r="BE36" s="674"/>
      <c r="BF36" s="675"/>
      <c r="BG36" s="676" t="s">
        <v>316</v>
      </c>
      <c r="BH36" s="677"/>
      <c r="BI36" s="677"/>
      <c r="BJ36" s="677"/>
      <c r="BK36" s="677"/>
      <c r="BL36" s="677"/>
      <c r="BM36" s="677"/>
      <c r="BN36" s="677"/>
      <c r="BO36" s="677"/>
      <c r="BP36" s="677"/>
      <c r="BQ36" s="677"/>
      <c r="BR36" s="677"/>
      <c r="BS36" s="677"/>
      <c r="BT36" s="677"/>
      <c r="BU36" s="678"/>
      <c r="BV36" s="673">
        <v>28</v>
      </c>
      <c r="BW36" s="674"/>
      <c r="BX36" s="674"/>
      <c r="BY36" s="674"/>
      <c r="BZ36" s="674"/>
      <c r="CA36" s="674"/>
      <c r="CB36" s="675"/>
      <c r="CD36" s="618" t="s">
        <v>317</v>
      </c>
      <c r="CE36" s="619"/>
      <c r="CF36" s="619"/>
      <c r="CG36" s="619"/>
      <c r="CH36" s="619"/>
      <c r="CI36" s="619"/>
      <c r="CJ36" s="619"/>
      <c r="CK36" s="619"/>
      <c r="CL36" s="619"/>
      <c r="CM36" s="619"/>
      <c r="CN36" s="619"/>
      <c r="CO36" s="619"/>
      <c r="CP36" s="619"/>
      <c r="CQ36" s="620"/>
      <c r="CR36" s="621">
        <v>1453391</v>
      </c>
      <c r="CS36" s="622"/>
      <c r="CT36" s="622"/>
      <c r="CU36" s="622"/>
      <c r="CV36" s="622"/>
      <c r="CW36" s="622"/>
      <c r="CX36" s="622"/>
      <c r="CY36" s="623"/>
      <c r="CZ36" s="624">
        <v>16.2</v>
      </c>
      <c r="DA36" s="636"/>
      <c r="DB36" s="636"/>
      <c r="DC36" s="637"/>
      <c r="DD36" s="627">
        <v>1153306</v>
      </c>
      <c r="DE36" s="622"/>
      <c r="DF36" s="622"/>
      <c r="DG36" s="622"/>
      <c r="DH36" s="622"/>
      <c r="DI36" s="622"/>
      <c r="DJ36" s="622"/>
      <c r="DK36" s="623"/>
      <c r="DL36" s="627">
        <v>926978</v>
      </c>
      <c r="DM36" s="622"/>
      <c r="DN36" s="622"/>
      <c r="DO36" s="622"/>
      <c r="DP36" s="622"/>
      <c r="DQ36" s="622"/>
      <c r="DR36" s="622"/>
      <c r="DS36" s="622"/>
      <c r="DT36" s="622"/>
      <c r="DU36" s="622"/>
      <c r="DV36" s="623"/>
      <c r="DW36" s="624">
        <v>18.100000000000001</v>
      </c>
      <c r="DX36" s="636"/>
      <c r="DY36" s="636"/>
      <c r="DZ36" s="636"/>
      <c r="EA36" s="636"/>
      <c r="EB36" s="636"/>
      <c r="EC36" s="648"/>
    </row>
    <row r="37" spans="2:133" ht="11.25" customHeight="1">
      <c r="B37" s="618" t="s">
        <v>318</v>
      </c>
      <c r="C37" s="619"/>
      <c r="D37" s="619"/>
      <c r="E37" s="619"/>
      <c r="F37" s="619"/>
      <c r="G37" s="619"/>
      <c r="H37" s="619"/>
      <c r="I37" s="619"/>
      <c r="J37" s="619"/>
      <c r="K37" s="619"/>
      <c r="L37" s="619"/>
      <c r="M37" s="619"/>
      <c r="N37" s="619"/>
      <c r="O37" s="619"/>
      <c r="P37" s="619"/>
      <c r="Q37" s="620"/>
      <c r="R37" s="621">
        <v>122792</v>
      </c>
      <c r="S37" s="622"/>
      <c r="T37" s="622"/>
      <c r="U37" s="622"/>
      <c r="V37" s="622"/>
      <c r="W37" s="622"/>
      <c r="X37" s="622"/>
      <c r="Y37" s="623"/>
      <c r="Z37" s="659">
        <v>1.3</v>
      </c>
      <c r="AA37" s="659"/>
      <c r="AB37" s="659"/>
      <c r="AC37" s="659"/>
      <c r="AD37" s="660">
        <v>4965</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207304</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-18844</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382995</v>
      </c>
      <c r="CS37" s="634"/>
      <c r="CT37" s="634"/>
      <c r="CU37" s="634"/>
      <c r="CV37" s="634"/>
      <c r="CW37" s="634"/>
      <c r="CX37" s="634"/>
      <c r="CY37" s="635"/>
      <c r="CZ37" s="624">
        <v>4.3</v>
      </c>
      <c r="DA37" s="636"/>
      <c r="DB37" s="636"/>
      <c r="DC37" s="637"/>
      <c r="DD37" s="627">
        <v>357165</v>
      </c>
      <c r="DE37" s="634"/>
      <c r="DF37" s="634"/>
      <c r="DG37" s="634"/>
      <c r="DH37" s="634"/>
      <c r="DI37" s="634"/>
      <c r="DJ37" s="634"/>
      <c r="DK37" s="635"/>
      <c r="DL37" s="627">
        <v>352147</v>
      </c>
      <c r="DM37" s="634"/>
      <c r="DN37" s="634"/>
      <c r="DO37" s="634"/>
      <c r="DP37" s="634"/>
      <c r="DQ37" s="634"/>
      <c r="DR37" s="634"/>
      <c r="DS37" s="634"/>
      <c r="DT37" s="634"/>
      <c r="DU37" s="634"/>
      <c r="DV37" s="635"/>
      <c r="DW37" s="624">
        <v>6.9</v>
      </c>
      <c r="DX37" s="636"/>
      <c r="DY37" s="636"/>
      <c r="DZ37" s="636"/>
      <c r="EA37" s="636"/>
      <c r="EB37" s="636"/>
      <c r="EC37" s="648"/>
    </row>
    <row r="38" spans="2:133" ht="11.25" customHeight="1">
      <c r="B38" s="618" t="s">
        <v>322</v>
      </c>
      <c r="C38" s="619"/>
      <c r="D38" s="619"/>
      <c r="E38" s="619"/>
      <c r="F38" s="619"/>
      <c r="G38" s="619"/>
      <c r="H38" s="619"/>
      <c r="I38" s="619"/>
      <c r="J38" s="619"/>
      <c r="K38" s="619"/>
      <c r="L38" s="619"/>
      <c r="M38" s="619"/>
      <c r="N38" s="619"/>
      <c r="O38" s="619"/>
      <c r="P38" s="619"/>
      <c r="Q38" s="620"/>
      <c r="R38" s="621">
        <v>1456576</v>
      </c>
      <c r="S38" s="622"/>
      <c r="T38" s="622"/>
      <c r="U38" s="622"/>
      <c r="V38" s="622"/>
      <c r="W38" s="622"/>
      <c r="X38" s="622"/>
      <c r="Y38" s="623"/>
      <c r="Z38" s="659">
        <v>16</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91000</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1454</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638724</v>
      </c>
      <c r="CS38" s="622"/>
      <c r="CT38" s="622"/>
      <c r="CU38" s="622"/>
      <c r="CV38" s="622"/>
      <c r="CW38" s="622"/>
      <c r="CX38" s="622"/>
      <c r="CY38" s="623"/>
      <c r="CZ38" s="624">
        <v>7.1</v>
      </c>
      <c r="DA38" s="636"/>
      <c r="DB38" s="636"/>
      <c r="DC38" s="637"/>
      <c r="DD38" s="627">
        <v>526310</v>
      </c>
      <c r="DE38" s="622"/>
      <c r="DF38" s="622"/>
      <c r="DG38" s="622"/>
      <c r="DH38" s="622"/>
      <c r="DI38" s="622"/>
      <c r="DJ38" s="622"/>
      <c r="DK38" s="623"/>
      <c r="DL38" s="627">
        <v>468559</v>
      </c>
      <c r="DM38" s="622"/>
      <c r="DN38" s="622"/>
      <c r="DO38" s="622"/>
      <c r="DP38" s="622"/>
      <c r="DQ38" s="622"/>
      <c r="DR38" s="622"/>
      <c r="DS38" s="622"/>
      <c r="DT38" s="622"/>
      <c r="DU38" s="622"/>
      <c r="DV38" s="623"/>
      <c r="DW38" s="624">
        <v>9.1999999999999993</v>
      </c>
      <c r="DX38" s="636"/>
      <c r="DY38" s="636"/>
      <c r="DZ38" s="636"/>
      <c r="EA38" s="636"/>
      <c r="EB38" s="636"/>
      <c r="EC38" s="648"/>
    </row>
    <row r="39" spans="2:133" ht="11.25" customHeight="1">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v>54115</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2024</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163699</v>
      </c>
      <c r="CS39" s="634"/>
      <c r="CT39" s="634"/>
      <c r="CU39" s="634"/>
      <c r="CV39" s="634"/>
      <c r="CW39" s="634"/>
      <c r="CX39" s="634"/>
      <c r="CY39" s="635"/>
      <c r="CZ39" s="624">
        <v>1.8</v>
      </c>
      <c r="DA39" s="636"/>
      <c r="DB39" s="636"/>
      <c r="DC39" s="637"/>
      <c r="DD39" s="627">
        <v>70077</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c r="B40" s="618" t="s">
        <v>330</v>
      </c>
      <c r="C40" s="619"/>
      <c r="D40" s="619"/>
      <c r="E40" s="619"/>
      <c r="F40" s="619"/>
      <c r="G40" s="619"/>
      <c r="H40" s="619"/>
      <c r="I40" s="619"/>
      <c r="J40" s="619"/>
      <c r="K40" s="619"/>
      <c r="L40" s="619"/>
      <c r="M40" s="619"/>
      <c r="N40" s="619"/>
      <c r="O40" s="619"/>
      <c r="P40" s="619"/>
      <c r="Q40" s="620"/>
      <c r="R40" s="621">
        <v>9676</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80</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30600</v>
      </c>
      <c r="CS40" s="622"/>
      <c r="CT40" s="622"/>
      <c r="CU40" s="622"/>
      <c r="CV40" s="622"/>
      <c r="CW40" s="622"/>
      <c r="CX40" s="622"/>
      <c r="CY40" s="623"/>
      <c r="CZ40" s="624">
        <v>0.3</v>
      </c>
      <c r="DA40" s="636"/>
      <c r="DB40" s="636"/>
      <c r="DC40" s="637"/>
      <c r="DD40" s="627">
        <v>10600</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c r="B41" s="602" t="s">
        <v>335</v>
      </c>
      <c r="C41" s="603"/>
      <c r="D41" s="603"/>
      <c r="E41" s="603"/>
      <c r="F41" s="603"/>
      <c r="G41" s="603"/>
      <c r="H41" s="603"/>
      <c r="I41" s="603"/>
      <c r="J41" s="603"/>
      <c r="K41" s="603"/>
      <c r="L41" s="603"/>
      <c r="M41" s="603"/>
      <c r="N41" s="603"/>
      <c r="O41" s="603"/>
      <c r="P41" s="603"/>
      <c r="Q41" s="604"/>
      <c r="R41" s="605">
        <v>9129674</v>
      </c>
      <c r="S41" s="646"/>
      <c r="T41" s="646"/>
      <c r="U41" s="646"/>
      <c r="V41" s="646"/>
      <c r="W41" s="646"/>
      <c r="X41" s="646"/>
      <c r="Y41" s="649"/>
      <c r="Z41" s="650">
        <v>100</v>
      </c>
      <c r="AA41" s="650"/>
      <c r="AB41" s="650"/>
      <c r="AC41" s="650"/>
      <c r="AD41" s="651">
        <v>5105656</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142468</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c r="AQ42" s="666" t="s">
        <v>339</v>
      </c>
      <c r="AR42" s="667"/>
      <c r="AS42" s="667"/>
      <c r="AT42" s="667"/>
      <c r="AU42" s="667"/>
      <c r="AV42" s="667"/>
      <c r="AW42" s="667"/>
      <c r="AX42" s="667"/>
      <c r="AY42" s="668"/>
      <c r="AZ42" s="605">
        <v>496256</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398</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2120374</v>
      </c>
      <c r="CS42" s="634"/>
      <c r="CT42" s="634"/>
      <c r="CU42" s="634"/>
      <c r="CV42" s="634"/>
      <c r="CW42" s="634"/>
      <c r="CX42" s="634"/>
      <c r="CY42" s="635"/>
      <c r="CZ42" s="624">
        <v>23.7</v>
      </c>
      <c r="DA42" s="636"/>
      <c r="DB42" s="636"/>
      <c r="DC42" s="637"/>
      <c r="DD42" s="627">
        <v>286456</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c r="B43" s="202" t="s">
        <v>342</v>
      </c>
      <c r="CD43" s="618" t="s">
        <v>343</v>
      </c>
      <c r="CE43" s="619"/>
      <c r="CF43" s="619"/>
      <c r="CG43" s="619"/>
      <c r="CH43" s="619"/>
      <c r="CI43" s="619"/>
      <c r="CJ43" s="619"/>
      <c r="CK43" s="619"/>
      <c r="CL43" s="619"/>
      <c r="CM43" s="619"/>
      <c r="CN43" s="619"/>
      <c r="CO43" s="619"/>
      <c r="CP43" s="619"/>
      <c r="CQ43" s="620"/>
      <c r="CR43" s="621">
        <v>109026</v>
      </c>
      <c r="CS43" s="634"/>
      <c r="CT43" s="634"/>
      <c r="CU43" s="634"/>
      <c r="CV43" s="634"/>
      <c r="CW43" s="634"/>
      <c r="CX43" s="634"/>
      <c r="CY43" s="635"/>
      <c r="CZ43" s="624">
        <v>1.2</v>
      </c>
      <c r="DA43" s="636"/>
      <c r="DB43" s="636"/>
      <c r="DC43" s="637"/>
      <c r="DD43" s="627">
        <v>109026</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2065349</v>
      </c>
      <c r="CS44" s="622"/>
      <c r="CT44" s="622"/>
      <c r="CU44" s="622"/>
      <c r="CV44" s="622"/>
      <c r="CW44" s="622"/>
      <c r="CX44" s="622"/>
      <c r="CY44" s="623"/>
      <c r="CZ44" s="624">
        <v>23</v>
      </c>
      <c r="DA44" s="625"/>
      <c r="DB44" s="625"/>
      <c r="DC44" s="626"/>
      <c r="DD44" s="627">
        <v>275771</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306577</v>
      </c>
      <c r="CS45" s="634"/>
      <c r="CT45" s="634"/>
      <c r="CU45" s="634"/>
      <c r="CV45" s="634"/>
      <c r="CW45" s="634"/>
      <c r="CX45" s="634"/>
      <c r="CY45" s="635"/>
      <c r="CZ45" s="624">
        <v>3.4</v>
      </c>
      <c r="DA45" s="636"/>
      <c r="DB45" s="636"/>
      <c r="DC45" s="637"/>
      <c r="DD45" s="627">
        <v>16634</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c r="B46" s="213"/>
      <c r="CD46" s="642"/>
      <c r="CE46" s="643"/>
      <c r="CF46" s="618" t="s">
        <v>348</v>
      </c>
      <c r="CG46" s="619"/>
      <c r="CH46" s="619"/>
      <c r="CI46" s="619"/>
      <c r="CJ46" s="619"/>
      <c r="CK46" s="619"/>
      <c r="CL46" s="619"/>
      <c r="CM46" s="619"/>
      <c r="CN46" s="619"/>
      <c r="CO46" s="619"/>
      <c r="CP46" s="619"/>
      <c r="CQ46" s="620"/>
      <c r="CR46" s="621">
        <v>1723685</v>
      </c>
      <c r="CS46" s="622"/>
      <c r="CT46" s="622"/>
      <c r="CU46" s="622"/>
      <c r="CV46" s="622"/>
      <c r="CW46" s="622"/>
      <c r="CX46" s="622"/>
      <c r="CY46" s="623"/>
      <c r="CZ46" s="624">
        <v>19.2</v>
      </c>
      <c r="DA46" s="625"/>
      <c r="DB46" s="625"/>
      <c r="DC46" s="626"/>
      <c r="DD46" s="627">
        <v>252155</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c r="B47" s="213"/>
      <c r="CD47" s="642"/>
      <c r="CE47" s="643"/>
      <c r="CF47" s="618" t="s">
        <v>349</v>
      </c>
      <c r="CG47" s="619"/>
      <c r="CH47" s="619"/>
      <c r="CI47" s="619"/>
      <c r="CJ47" s="619"/>
      <c r="CK47" s="619"/>
      <c r="CL47" s="619"/>
      <c r="CM47" s="619"/>
      <c r="CN47" s="619"/>
      <c r="CO47" s="619"/>
      <c r="CP47" s="619"/>
      <c r="CQ47" s="620"/>
      <c r="CR47" s="621">
        <v>55025</v>
      </c>
      <c r="CS47" s="634"/>
      <c r="CT47" s="634"/>
      <c r="CU47" s="634"/>
      <c r="CV47" s="634"/>
      <c r="CW47" s="634"/>
      <c r="CX47" s="634"/>
      <c r="CY47" s="635"/>
      <c r="CZ47" s="624">
        <v>0.6</v>
      </c>
      <c r="DA47" s="636"/>
      <c r="DB47" s="636"/>
      <c r="DC47" s="637"/>
      <c r="DD47" s="627">
        <v>10685</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1">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c r="B49" s="213"/>
      <c r="CD49" s="602" t="s">
        <v>351</v>
      </c>
      <c r="CE49" s="603"/>
      <c r="CF49" s="603"/>
      <c r="CG49" s="603"/>
      <c r="CH49" s="603"/>
      <c r="CI49" s="603"/>
      <c r="CJ49" s="603"/>
      <c r="CK49" s="603"/>
      <c r="CL49" s="603"/>
      <c r="CM49" s="603"/>
      <c r="CN49" s="603"/>
      <c r="CO49" s="603"/>
      <c r="CP49" s="603"/>
      <c r="CQ49" s="604"/>
      <c r="CR49" s="605">
        <v>8964765</v>
      </c>
      <c r="CS49" s="606"/>
      <c r="CT49" s="606"/>
      <c r="CU49" s="606"/>
      <c r="CV49" s="606"/>
      <c r="CW49" s="606"/>
      <c r="CX49" s="606"/>
      <c r="CY49" s="607"/>
      <c r="CZ49" s="608">
        <v>100</v>
      </c>
      <c r="DA49" s="609"/>
      <c r="DB49" s="609"/>
      <c r="DC49" s="610"/>
      <c r="DD49" s="611">
        <v>5667399</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V+ftpIDU05g3qar+xRH2wrJRZIhVobqlWvIOxwr29fpV058ZkVG+iE9L2kaJW3ruHN7aVMabqKAFNqTaAhaFZQ==" saltValue="bW0pO0L039gftf17hHW5p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092" t="s">
        <v>352</v>
      </c>
      <c r="B2" s="1092"/>
      <c r="C2" s="1092"/>
      <c r="D2" s="1092"/>
      <c r="E2" s="1092"/>
      <c r="F2" s="1092"/>
      <c r="G2" s="1092"/>
      <c r="H2" s="1092"/>
      <c r="I2" s="1092"/>
      <c r="J2" s="1092"/>
      <c r="K2" s="1092"/>
      <c r="L2" s="1092"/>
      <c r="M2" s="1092"/>
      <c r="N2" s="1092"/>
      <c r="O2" s="1092"/>
      <c r="P2" s="1092"/>
      <c r="Q2" s="1092"/>
      <c r="R2" s="1092"/>
      <c r="S2" s="1092"/>
      <c r="T2" s="1092"/>
      <c r="U2" s="1092"/>
      <c r="V2" s="1092"/>
      <c r="W2" s="1092"/>
      <c r="X2" s="1092"/>
      <c r="Y2" s="1092"/>
      <c r="Z2" s="1092"/>
      <c r="AA2" s="1092"/>
      <c r="AB2" s="1092"/>
      <c r="AC2" s="1092"/>
      <c r="AD2" s="1092"/>
      <c r="AE2" s="1092"/>
      <c r="AF2" s="1092"/>
      <c r="AG2" s="1092"/>
      <c r="AH2" s="1092"/>
      <c r="AI2" s="1092"/>
      <c r="AJ2" s="1092"/>
      <c r="AK2" s="1092"/>
      <c r="AL2" s="1092"/>
      <c r="AM2" s="1092"/>
      <c r="AN2" s="1092"/>
      <c r="AO2" s="1092"/>
      <c r="AP2" s="1092"/>
      <c r="AQ2" s="1092"/>
      <c r="AR2" s="1092"/>
      <c r="AS2" s="1092"/>
      <c r="AT2" s="1092"/>
      <c r="AU2" s="1092"/>
      <c r="AV2" s="1092"/>
      <c r="AW2" s="1092"/>
      <c r="AX2" s="1092"/>
      <c r="AY2" s="1092"/>
      <c r="AZ2" s="1092"/>
      <c r="BA2" s="1092"/>
      <c r="BB2" s="1092"/>
      <c r="BC2" s="1092"/>
      <c r="BD2" s="1092"/>
      <c r="BE2" s="1092"/>
      <c r="BF2" s="1092"/>
      <c r="BG2" s="1092"/>
      <c r="BH2" s="1092"/>
      <c r="BI2" s="1092"/>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3" t="s">
        <v>353</v>
      </c>
      <c r="DK2" s="1094"/>
      <c r="DL2" s="1094"/>
      <c r="DM2" s="1094"/>
      <c r="DN2" s="1094"/>
      <c r="DO2" s="1095"/>
      <c r="DP2" s="216"/>
      <c r="DQ2" s="1093" t="s">
        <v>354</v>
      </c>
      <c r="DR2" s="1094"/>
      <c r="DS2" s="1094"/>
      <c r="DT2" s="1094"/>
      <c r="DU2" s="1094"/>
      <c r="DV2" s="1094"/>
      <c r="DW2" s="1094"/>
      <c r="DX2" s="1094"/>
      <c r="DY2" s="1094"/>
      <c r="DZ2" s="1095"/>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61" t="s">
        <v>355</v>
      </c>
      <c r="B4" s="1061"/>
      <c r="C4" s="1061"/>
      <c r="D4" s="1061"/>
      <c r="E4" s="1061"/>
      <c r="F4" s="1061"/>
      <c r="G4" s="1061"/>
      <c r="H4" s="1061"/>
      <c r="I4" s="1061"/>
      <c r="J4" s="1061"/>
      <c r="K4" s="1061"/>
      <c r="L4" s="1061"/>
      <c r="M4" s="1061"/>
      <c r="N4" s="1061"/>
      <c r="O4" s="1061"/>
      <c r="P4" s="1061"/>
      <c r="Q4" s="1061"/>
      <c r="R4" s="1061"/>
      <c r="S4" s="1061"/>
      <c r="T4" s="1061"/>
      <c r="U4" s="1061"/>
      <c r="V4" s="1061"/>
      <c r="W4" s="1061"/>
      <c r="X4" s="1061"/>
      <c r="Y4" s="1061"/>
      <c r="Z4" s="1061"/>
      <c r="AA4" s="1061"/>
      <c r="AB4" s="1061"/>
      <c r="AC4" s="1061"/>
      <c r="AD4" s="1061"/>
      <c r="AE4" s="1061"/>
      <c r="AF4" s="1061"/>
      <c r="AG4" s="1061"/>
      <c r="AH4" s="1061"/>
      <c r="AI4" s="1061"/>
      <c r="AJ4" s="1061"/>
      <c r="AK4" s="1061"/>
      <c r="AL4" s="1061"/>
      <c r="AM4" s="1061"/>
      <c r="AN4" s="1061"/>
      <c r="AO4" s="1061"/>
      <c r="AP4" s="1061"/>
      <c r="AQ4" s="1061"/>
      <c r="AR4" s="1061"/>
      <c r="AS4" s="1061"/>
      <c r="AT4" s="1061"/>
      <c r="AU4" s="1061"/>
      <c r="AV4" s="1061"/>
      <c r="AW4" s="1061"/>
      <c r="AX4" s="1061"/>
      <c r="AY4" s="1061"/>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6"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6" t="s">
        <v>371</v>
      </c>
      <c r="DH5" s="1087"/>
      <c r="DI5" s="1087"/>
      <c r="DJ5" s="1087"/>
      <c r="DK5" s="1088"/>
      <c r="DL5" s="1086" t="s">
        <v>372</v>
      </c>
      <c r="DM5" s="1087"/>
      <c r="DN5" s="1087"/>
      <c r="DO5" s="1087"/>
      <c r="DP5" s="1088"/>
      <c r="DQ5" s="1001" t="s">
        <v>373</v>
      </c>
      <c r="DR5" s="1002"/>
      <c r="DS5" s="1002"/>
      <c r="DT5" s="1002"/>
      <c r="DU5" s="1003"/>
      <c r="DV5" s="1001" t="s">
        <v>364</v>
      </c>
      <c r="DW5" s="1002"/>
      <c r="DX5" s="1002"/>
      <c r="DY5" s="1002"/>
      <c r="DZ5" s="1015"/>
      <c r="EA5" s="222"/>
    </row>
    <row r="6" spans="1:131" s="223" customFormat="1" ht="26.25" customHeight="1" thickBot="1">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7"/>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9"/>
      <c r="DH6" s="1090"/>
      <c r="DI6" s="1090"/>
      <c r="DJ6" s="1090"/>
      <c r="DK6" s="1091"/>
      <c r="DL6" s="1089"/>
      <c r="DM6" s="1090"/>
      <c r="DN6" s="1090"/>
      <c r="DO6" s="1090"/>
      <c r="DP6" s="1091"/>
      <c r="DQ6" s="1004"/>
      <c r="DR6" s="1005"/>
      <c r="DS6" s="1005"/>
      <c r="DT6" s="1005"/>
      <c r="DU6" s="1006"/>
      <c r="DV6" s="1004"/>
      <c r="DW6" s="1005"/>
      <c r="DX6" s="1005"/>
      <c r="DY6" s="1005"/>
      <c r="DZ6" s="1016"/>
      <c r="EA6" s="222"/>
    </row>
    <row r="7" spans="1:131" s="223" customFormat="1" ht="26.25" customHeight="1" thickTop="1">
      <c r="A7" s="224">
        <v>1</v>
      </c>
      <c r="B7" s="1049" t="s">
        <v>374</v>
      </c>
      <c r="C7" s="1050"/>
      <c r="D7" s="1050"/>
      <c r="E7" s="1050"/>
      <c r="F7" s="1050"/>
      <c r="G7" s="1050"/>
      <c r="H7" s="1050"/>
      <c r="I7" s="1050"/>
      <c r="J7" s="1050"/>
      <c r="K7" s="1050"/>
      <c r="L7" s="1050"/>
      <c r="M7" s="1050"/>
      <c r="N7" s="1050"/>
      <c r="O7" s="1050"/>
      <c r="P7" s="1051"/>
      <c r="Q7" s="1104">
        <v>9130</v>
      </c>
      <c r="R7" s="1105"/>
      <c r="S7" s="1105"/>
      <c r="T7" s="1105"/>
      <c r="U7" s="1105"/>
      <c r="V7" s="1105">
        <v>8965</v>
      </c>
      <c r="W7" s="1105"/>
      <c r="X7" s="1105"/>
      <c r="Y7" s="1105"/>
      <c r="Z7" s="1105"/>
      <c r="AA7" s="1105">
        <v>165</v>
      </c>
      <c r="AB7" s="1105"/>
      <c r="AC7" s="1105"/>
      <c r="AD7" s="1105"/>
      <c r="AE7" s="1106"/>
      <c r="AF7" s="1107">
        <v>55</v>
      </c>
      <c r="AG7" s="1108"/>
      <c r="AH7" s="1108"/>
      <c r="AI7" s="1108"/>
      <c r="AJ7" s="1109"/>
      <c r="AK7" s="1110">
        <v>363</v>
      </c>
      <c r="AL7" s="1111"/>
      <c r="AM7" s="1111"/>
      <c r="AN7" s="1111"/>
      <c r="AO7" s="1111"/>
      <c r="AP7" s="1111">
        <v>12574</v>
      </c>
      <c r="AQ7" s="1111"/>
      <c r="AR7" s="1111"/>
      <c r="AS7" s="1111"/>
      <c r="AT7" s="1111"/>
      <c r="AU7" s="1112"/>
      <c r="AV7" s="1112"/>
      <c r="AW7" s="1112"/>
      <c r="AX7" s="1112"/>
      <c r="AY7" s="1113"/>
      <c r="AZ7" s="220"/>
      <c r="BA7" s="220"/>
      <c r="BB7" s="220"/>
      <c r="BC7" s="220"/>
      <c r="BD7" s="220"/>
      <c r="BE7" s="221"/>
      <c r="BF7" s="221"/>
      <c r="BG7" s="221"/>
      <c r="BH7" s="221"/>
      <c r="BI7" s="221"/>
      <c r="BJ7" s="221"/>
      <c r="BK7" s="221"/>
      <c r="BL7" s="221"/>
      <c r="BM7" s="221"/>
      <c r="BN7" s="221"/>
      <c r="BO7" s="221"/>
      <c r="BP7" s="221"/>
      <c r="BQ7" s="224">
        <v>1</v>
      </c>
      <c r="BR7" s="225"/>
      <c r="BS7" s="1101" t="s">
        <v>560</v>
      </c>
      <c r="BT7" s="1102"/>
      <c r="BU7" s="1102"/>
      <c r="BV7" s="1102"/>
      <c r="BW7" s="1102"/>
      <c r="BX7" s="1102"/>
      <c r="BY7" s="1102"/>
      <c r="BZ7" s="1102"/>
      <c r="CA7" s="1102"/>
      <c r="CB7" s="1102"/>
      <c r="CC7" s="1102"/>
      <c r="CD7" s="1102"/>
      <c r="CE7" s="1102"/>
      <c r="CF7" s="1102"/>
      <c r="CG7" s="1114"/>
      <c r="CH7" s="1098">
        <v>10</v>
      </c>
      <c r="CI7" s="1099"/>
      <c r="CJ7" s="1099"/>
      <c r="CK7" s="1099"/>
      <c r="CL7" s="1100"/>
      <c r="CM7" s="1098">
        <v>206</v>
      </c>
      <c r="CN7" s="1099"/>
      <c r="CO7" s="1099"/>
      <c r="CP7" s="1099"/>
      <c r="CQ7" s="1100"/>
      <c r="CR7" s="1098">
        <v>100</v>
      </c>
      <c r="CS7" s="1099"/>
      <c r="CT7" s="1099"/>
      <c r="CU7" s="1099"/>
      <c r="CV7" s="1100"/>
      <c r="CW7" s="1098">
        <v>51</v>
      </c>
      <c r="CX7" s="1099"/>
      <c r="CY7" s="1099"/>
      <c r="CZ7" s="1099"/>
      <c r="DA7" s="1100"/>
      <c r="DB7" s="1098" t="s">
        <v>489</v>
      </c>
      <c r="DC7" s="1099"/>
      <c r="DD7" s="1099"/>
      <c r="DE7" s="1099"/>
      <c r="DF7" s="1100"/>
      <c r="DG7" s="1098" t="s">
        <v>489</v>
      </c>
      <c r="DH7" s="1099"/>
      <c r="DI7" s="1099"/>
      <c r="DJ7" s="1099"/>
      <c r="DK7" s="1100"/>
      <c r="DL7" s="1098" t="s">
        <v>489</v>
      </c>
      <c r="DM7" s="1099"/>
      <c r="DN7" s="1099"/>
      <c r="DO7" s="1099"/>
      <c r="DP7" s="1100"/>
      <c r="DQ7" s="1098" t="s">
        <v>489</v>
      </c>
      <c r="DR7" s="1099"/>
      <c r="DS7" s="1099"/>
      <c r="DT7" s="1099"/>
      <c r="DU7" s="1100"/>
      <c r="DV7" s="1101"/>
      <c r="DW7" s="1102"/>
      <c r="DX7" s="1102"/>
      <c r="DY7" s="1102"/>
      <c r="DZ7" s="1103"/>
      <c r="EA7" s="222"/>
    </row>
    <row r="8" spans="1:131" s="223" customFormat="1" ht="26.25" customHeight="1">
      <c r="A8" s="226">
        <v>2</v>
      </c>
      <c r="B8" s="1030" t="s">
        <v>375</v>
      </c>
      <c r="C8" s="1031"/>
      <c r="D8" s="1031"/>
      <c r="E8" s="1031"/>
      <c r="F8" s="1031"/>
      <c r="G8" s="1031"/>
      <c r="H8" s="1031"/>
      <c r="I8" s="1031"/>
      <c r="J8" s="1031"/>
      <c r="K8" s="1031"/>
      <c r="L8" s="1031"/>
      <c r="M8" s="1031"/>
      <c r="N8" s="1031"/>
      <c r="O8" s="1031"/>
      <c r="P8" s="1032"/>
      <c r="Q8" s="1038">
        <v>13</v>
      </c>
      <c r="R8" s="1039"/>
      <c r="S8" s="1039"/>
      <c r="T8" s="1039"/>
      <c r="U8" s="1039"/>
      <c r="V8" s="1039">
        <v>13</v>
      </c>
      <c r="W8" s="1039"/>
      <c r="X8" s="1039"/>
      <c r="Y8" s="1039"/>
      <c r="Z8" s="1039"/>
      <c r="AA8" s="1039" t="s">
        <v>567</v>
      </c>
      <c r="AB8" s="1039"/>
      <c r="AC8" s="1039"/>
      <c r="AD8" s="1039"/>
      <c r="AE8" s="1040"/>
      <c r="AF8" s="1035" t="s">
        <v>122</v>
      </c>
      <c r="AG8" s="1036"/>
      <c r="AH8" s="1036"/>
      <c r="AI8" s="1036"/>
      <c r="AJ8" s="1037"/>
      <c r="AK8" s="1082" t="s">
        <v>567</v>
      </c>
      <c r="AL8" s="1083"/>
      <c r="AM8" s="1083"/>
      <c r="AN8" s="1083"/>
      <c r="AO8" s="1083"/>
      <c r="AP8" s="1083" t="s">
        <v>567</v>
      </c>
      <c r="AQ8" s="1083"/>
      <c r="AR8" s="1083"/>
      <c r="AS8" s="1083"/>
      <c r="AT8" s="1083"/>
      <c r="AU8" s="1084"/>
      <c r="AV8" s="1084"/>
      <c r="AW8" s="1084"/>
      <c r="AX8" s="1084"/>
      <c r="AY8" s="1085"/>
      <c r="AZ8" s="220"/>
      <c r="BA8" s="220"/>
      <c r="BB8" s="220"/>
      <c r="BC8" s="220"/>
      <c r="BD8" s="220"/>
      <c r="BE8" s="221"/>
      <c r="BF8" s="221"/>
      <c r="BG8" s="221"/>
      <c r="BH8" s="221"/>
      <c r="BI8" s="221"/>
      <c r="BJ8" s="221"/>
      <c r="BK8" s="221"/>
      <c r="BL8" s="221"/>
      <c r="BM8" s="221"/>
      <c r="BN8" s="221"/>
      <c r="BO8" s="221"/>
      <c r="BP8" s="221"/>
      <c r="BQ8" s="226">
        <v>2</v>
      </c>
      <c r="BR8" s="227"/>
      <c r="BS8" s="992" t="s">
        <v>561</v>
      </c>
      <c r="BT8" s="993"/>
      <c r="BU8" s="993"/>
      <c r="BV8" s="993"/>
      <c r="BW8" s="993"/>
      <c r="BX8" s="993"/>
      <c r="BY8" s="993"/>
      <c r="BZ8" s="993"/>
      <c r="CA8" s="993"/>
      <c r="CB8" s="993"/>
      <c r="CC8" s="993"/>
      <c r="CD8" s="993"/>
      <c r="CE8" s="993"/>
      <c r="CF8" s="993"/>
      <c r="CG8" s="1014"/>
      <c r="CH8" s="989">
        <v>1</v>
      </c>
      <c r="CI8" s="990"/>
      <c r="CJ8" s="990"/>
      <c r="CK8" s="990"/>
      <c r="CL8" s="991"/>
      <c r="CM8" s="989">
        <v>31</v>
      </c>
      <c r="CN8" s="990"/>
      <c r="CO8" s="990"/>
      <c r="CP8" s="990"/>
      <c r="CQ8" s="991"/>
      <c r="CR8" s="989">
        <v>35</v>
      </c>
      <c r="CS8" s="990"/>
      <c r="CT8" s="990"/>
      <c r="CU8" s="990"/>
      <c r="CV8" s="991"/>
      <c r="CW8" s="989">
        <v>7</v>
      </c>
      <c r="CX8" s="990"/>
      <c r="CY8" s="990"/>
      <c r="CZ8" s="990"/>
      <c r="DA8" s="991"/>
      <c r="DB8" s="989" t="s">
        <v>489</v>
      </c>
      <c r="DC8" s="990"/>
      <c r="DD8" s="990"/>
      <c r="DE8" s="990"/>
      <c r="DF8" s="991"/>
      <c r="DG8" s="989" t="s">
        <v>489</v>
      </c>
      <c r="DH8" s="990"/>
      <c r="DI8" s="990"/>
      <c r="DJ8" s="990"/>
      <c r="DK8" s="991"/>
      <c r="DL8" s="989" t="s">
        <v>489</v>
      </c>
      <c r="DM8" s="990"/>
      <c r="DN8" s="990"/>
      <c r="DO8" s="990"/>
      <c r="DP8" s="991"/>
      <c r="DQ8" s="989" t="s">
        <v>489</v>
      </c>
      <c r="DR8" s="990"/>
      <c r="DS8" s="990"/>
      <c r="DT8" s="990"/>
      <c r="DU8" s="991"/>
      <c r="DV8" s="992"/>
      <c r="DW8" s="993"/>
      <c r="DX8" s="993"/>
      <c r="DY8" s="993"/>
      <c r="DZ8" s="994"/>
      <c r="EA8" s="222"/>
    </row>
    <row r="9" spans="1:131" s="223" customFormat="1" ht="26.25" customHeight="1">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2"/>
      <c r="AL9" s="1083"/>
      <c r="AM9" s="1083"/>
      <c r="AN9" s="1083"/>
      <c r="AO9" s="1083"/>
      <c r="AP9" s="1083"/>
      <c r="AQ9" s="1083"/>
      <c r="AR9" s="1083"/>
      <c r="AS9" s="1083"/>
      <c r="AT9" s="1083"/>
      <c r="AU9" s="1084"/>
      <c r="AV9" s="1084"/>
      <c r="AW9" s="1084"/>
      <c r="AX9" s="1084"/>
      <c r="AY9" s="1085"/>
      <c r="AZ9" s="220"/>
      <c r="BA9" s="220"/>
      <c r="BB9" s="220"/>
      <c r="BC9" s="220"/>
      <c r="BD9" s="220"/>
      <c r="BE9" s="221"/>
      <c r="BF9" s="221"/>
      <c r="BG9" s="221"/>
      <c r="BH9" s="221"/>
      <c r="BI9" s="221"/>
      <c r="BJ9" s="221"/>
      <c r="BK9" s="221"/>
      <c r="BL9" s="221"/>
      <c r="BM9" s="221"/>
      <c r="BN9" s="221"/>
      <c r="BO9" s="221"/>
      <c r="BP9" s="221"/>
      <c r="BQ9" s="226">
        <v>3</v>
      </c>
      <c r="BR9" s="227"/>
      <c r="BS9" s="992" t="s">
        <v>562</v>
      </c>
      <c r="BT9" s="993"/>
      <c r="BU9" s="993"/>
      <c r="BV9" s="993"/>
      <c r="BW9" s="993"/>
      <c r="BX9" s="993"/>
      <c r="BY9" s="993"/>
      <c r="BZ9" s="993"/>
      <c r="CA9" s="993"/>
      <c r="CB9" s="993"/>
      <c r="CC9" s="993"/>
      <c r="CD9" s="993"/>
      <c r="CE9" s="993"/>
      <c r="CF9" s="993"/>
      <c r="CG9" s="1014"/>
      <c r="CH9" s="989">
        <v>53</v>
      </c>
      <c r="CI9" s="990"/>
      <c r="CJ9" s="990"/>
      <c r="CK9" s="990"/>
      <c r="CL9" s="991"/>
      <c r="CM9" s="989">
        <v>517</v>
      </c>
      <c r="CN9" s="990"/>
      <c r="CO9" s="990"/>
      <c r="CP9" s="990"/>
      <c r="CQ9" s="991"/>
      <c r="CR9" s="989">
        <v>22</v>
      </c>
      <c r="CS9" s="990"/>
      <c r="CT9" s="990"/>
      <c r="CU9" s="990"/>
      <c r="CV9" s="991"/>
      <c r="CW9" s="989" t="s">
        <v>567</v>
      </c>
      <c r="CX9" s="990"/>
      <c r="CY9" s="990"/>
      <c r="CZ9" s="990"/>
      <c r="DA9" s="991"/>
      <c r="DB9" s="989" t="s">
        <v>489</v>
      </c>
      <c r="DC9" s="990"/>
      <c r="DD9" s="990"/>
      <c r="DE9" s="990"/>
      <c r="DF9" s="991"/>
      <c r="DG9" s="989" t="s">
        <v>489</v>
      </c>
      <c r="DH9" s="990"/>
      <c r="DI9" s="990"/>
      <c r="DJ9" s="990"/>
      <c r="DK9" s="991"/>
      <c r="DL9" s="989" t="s">
        <v>489</v>
      </c>
      <c r="DM9" s="990"/>
      <c r="DN9" s="990"/>
      <c r="DO9" s="990"/>
      <c r="DP9" s="991"/>
      <c r="DQ9" s="989" t="s">
        <v>489</v>
      </c>
      <c r="DR9" s="990"/>
      <c r="DS9" s="990"/>
      <c r="DT9" s="990"/>
      <c r="DU9" s="991"/>
      <c r="DV9" s="992"/>
      <c r="DW9" s="993"/>
      <c r="DX9" s="993"/>
      <c r="DY9" s="993"/>
      <c r="DZ9" s="994"/>
      <c r="EA9" s="222"/>
    </row>
    <row r="10" spans="1:131" s="223" customFormat="1" ht="26.25" customHeight="1">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2"/>
      <c r="AL10" s="1083"/>
      <c r="AM10" s="1083"/>
      <c r="AN10" s="1083"/>
      <c r="AO10" s="1083"/>
      <c r="AP10" s="1083"/>
      <c r="AQ10" s="1083"/>
      <c r="AR10" s="1083"/>
      <c r="AS10" s="1083"/>
      <c r="AT10" s="1083"/>
      <c r="AU10" s="1084"/>
      <c r="AV10" s="1084"/>
      <c r="AW10" s="1084"/>
      <c r="AX10" s="1084"/>
      <c r="AY10" s="1085"/>
      <c r="AZ10" s="220"/>
      <c r="BA10" s="220"/>
      <c r="BB10" s="220"/>
      <c r="BC10" s="220"/>
      <c r="BD10" s="220"/>
      <c r="BE10" s="221"/>
      <c r="BF10" s="221"/>
      <c r="BG10" s="221"/>
      <c r="BH10" s="221"/>
      <c r="BI10" s="221"/>
      <c r="BJ10" s="221"/>
      <c r="BK10" s="221"/>
      <c r="BL10" s="221"/>
      <c r="BM10" s="221"/>
      <c r="BN10" s="221"/>
      <c r="BO10" s="221"/>
      <c r="BP10" s="221"/>
      <c r="BQ10" s="226">
        <v>4</v>
      </c>
      <c r="BR10" s="227"/>
      <c r="BS10" s="992" t="s">
        <v>563</v>
      </c>
      <c r="BT10" s="993"/>
      <c r="BU10" s="993"/>
      <c r="BV10" s="993"/>
      <c r="BW10" s="993"/>
      <c r="BX10" s="993"/>
      <c r="BY10" s="993"/>
      <c r="BZ10" s="993"/>
      <c r="CA10" s="993"/>
      <c r="CB10" s="993"/>
      <c r="CC10" s="993"/>
      <c r="CD10" s="993"/>
      <c r="CE10" s="993"/>
      <c r="CF10" s="993"/>
      <c r="CG10" s="1014"/>
      <c r="CH10" s="989">
        <v>-7</v>
      </c>
      <c r="CI10" s="990"/>
      <c r="CJ10" s="990"/>
      <c r="CK10" s="990"/>
      <c r="CL10" s="991"/>
      <c r="CM10" s="989">
        <v>243</v>
      </c>
      <c r="CN10" s="990"/>
      <c r="CO10" s="990"/>
      <c r="CP10" s="990"/>
      <c r="CQ10" s="991"/>
      <c r="CR10" s="989">
        <v>150</v>
      </c>
      <c r="CS10" s="990"/>
      <c r="CT10" s="990"/>
      <c r="CU10" s="990"/>
      <c r="CV10" s="991"/>
      <c r="CW10" s="989">
        <v>14</v>
      </c>
      <c r="CX10" s="990"/>
      <c r="CY10" s="990"/>
      <c r="CZ10" s="990"/>
      <c r="DA10" s="991"/>
      <c r="DB10" s="989" t="s">
        <v>489</v>
      </c>
      <c r="DC10" s="990"/>
      <c r="DD10" s="990"/>
      <c r="DE10" s="990"/>
      <c r="DF10" s="991"/>
      <c r="DG10" s="989" t="s">
        <v>489</v>
      </c>
      <c r="DH10" s="990"/>
      <c r="DI10" s="990"/>
      <c r="DJ10" s="990"/>
      <c r="DK10" s="991"/>
      <c r="DL10" s="989" t="s">
        <v>489</v>
      </c>
      <c r="DM10" s="990"/>
      <c r="DN10" s="990"/>
      <c r="DO10" s="990"/>
      <c r="DP10" s="991"/>
      <c r="DQ10" s="989" t="s">
        <v>489</v>
      </c>
      <c r="DR10" s="990"/>
      <c r="DS10" s="990"/>
      <c r="DT10" s="990"/>
      <c r="DU10" s="991"/>
      <c r="DV10" s="992"/>
      <c r="DW10" s="993"/>
      <c r="DX10" s="993"/>
      <c r="DY10" s="993"/>
      <c r="DZ10" s="994"/>
      <c r="EA10" s="222"/>
    </row>
    <row r="11" spans="1:131" s="223" customFormat="1" ht="26.25" customHeight="1">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2"/>
      <c r="AL11" s="1083"/>
      <c r="AM11" s="1083"/>
      <c r="AN11" s="1083"/>
      <c r="AO11" s="1083"/>
      <c r="AP11" s="1083"/>
      <c r="AQ11" s="1083"/>
      <c r="AR11" s="1083"/>
      <c r="AS11" s="1083"/>
      <c r="AT11" s="1083"/>
      <c r="AU11" s="1084"/>
      <c r="AV11" s="1084"/>
      <c r="AW11" s="1084"/>
      <c r="AX11" s="1084"/>
      <c r="AY11" s="1085"/>
      <c r="AZ11" s="220"/>
      <c r="BA11" s="220"/>
      <c r="BB11" s="220"/>
      <c r="BC11" s="220"/>
      <c r="BD11" s="220"/>
      <c r="BE11" s="221"/>
      <c r="BF11" s="221"/>
      <c r="BG11" s="221"/>
      <c r="BH11" s="221"/>
      <c r="BI11" s="221"/>
      <c r="BJ11" s="221"/>
      <c r="BK11" s="221"/>
      <c r="BL11" s="221"/>
      <c r="BM11" s="221"/>
      <c r="BN11" s="221"/>
      <c r="BO11" s="221"/>
      <c r="BP11" s="221"/>
      <c r="BQ11" s="226">
        <v>5</v>
      </c>
      <c r="BR11" s="227"/>
      <c r="BS11" s="992" t="s">
        <v>564</v>
      </c>
      <c r="BT11" s="993"/>
      <c r="BU11" s="993"/>
      <c r="BV11" s="993"/>
      <c r="BW11" s="993"/>
      <c r="BX11" s="993"/>
      <c r="BY11" s="993"/>
      <c r="BZ11" s="993"/>
      <c r="CA11" s="993"/>
      <c r="CB11" s="993"/>
      <c r="CC11" s="993"/>
      <c r="CD11" s="993"/>
      <c r="CE11" s="993"/>
      <c r="CF11" s="993"/>
      <c r="CG11" s="1014"/>
      <c r="CH11" s="989">
        <v>-1</v>
      </c>
      <c r="CI11" s="990"/>
      <c r="CJ11" s="990"/>
      <c r="CK11" s="990"/>
      <c r="CL11" s="991"/>
      <c r="CM11" s="989">
        <v>85</v>
      </c>
      <c r="CN11" s="990"/>
      <c r="CO11" s="990"/>
      <c r="CP11" s="990"/>
      <c r="CQ11" s="991"/>
      <c r="CR11" s="989">
        <v>20</v>
      </c>
      <c r="CS11" s="990"/>
      <c r="CT11" s="990"/>
      <c r="CU11" s="990"/>
      <c r="CV11" s="991"/>
      <c r="CW11" s="989">
        <v>3</v>
      </c>
      <c r="CX11" s="990"/>
      <c r="CY11" s="990"/>
      <c r="CZ11" s="990"/>
      <c r="DA11" s="991"/>
      <c r="DB11" s="989" t="s">
        <v>489</v>
      </c>
      <c r="DC11" s="990"/>
      <c r="DD11" s="990"/>
      <c r="DE11" s="990"/>
      <c r="DF11" s="991"/>
      <c r="DG11" s="989" t="s">
        <v>489</v>
      </c>
      <c r="DH11" s="990"/>
      <c r="DI11" s="990"/>
      <c r="DJ11" s="990"/>
      <c r="DK11" s="991"/>
      <c r="DL11" s="989" t="s">
        <v>489</v>
      </c>
      <c r="DM11" s="990"/>
      <c r="DN11" s="990"/>
      <c r="DO11" s="990"/>
      <c r="DP11" s="991"/>
      <c r="DQ11" s="989" t="s">
        <v>489</v>
      </c>
      <c r="DR11" s="990"/>
      <c r="DS11" s="990"/>
      <c r="DT11" s="990"/>
      <c r="DU11" s="991"/>
      <c r="DV11" s="992"/>
      <c r="DW11" s="993"/>
      <c r="DX11" s="993"/>
      <c r="DY11" s="993"/>
      <c r="DZ11" s="994"/>
      <c r="EA11" s="222"/>
    </row>
    <row r="12" spans="1:131" s="223" customFormat="1" ht="26.25" customHeight="1">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2"/>
      <c r="AL12" s="1083"/>
      <c r="AM12" s="1083"/>
      <c r="AN12" s="1083"/>
      <c r="AO12" s="1083"/>
      <c r="AP12" s="1083"/>
      <c r="AQ12" s="1083"/>
      <c r="AR12" s="1083"/>
      <c r="AS12" s="1083"/>
      <c r="AT12" s="1083"/>
      <c r="AU12" s="1084"/>
      <c r="AV12" s="1084"/>
      <c r="AW12" s="1084"/>
      <c r="AX12" s="1084"/>
      <c r="AY12" s="1085"/>
      <c r="AZ12" s="220"/>
      <c r="BA12" s="220"/>
      <c r="BB12" s="220"/>
      <c r="BC12" s="220"/>
      <c r="BD12" s="220"/>
      <c r="BE12" s="221"/>
      <c r="BF12" s="221"/>
      <c r="BG12" s="221"/>
      <c r="BH12" s="221"/>
      <c r="BI12" s="221"/>
      <c r="BJ12" s="221"/>
      <c r="BK12" s="221"/>
      <c r="BL12" s="221"/>
      <c r="BM12" s="221"/>
      <c r="BN12" s="221"/>
      <c r="BO12" s="221"/>
      <c r="BP12" s="221"/>
      <c r="BQ12" s="226">
        <v>6</v>
      </c>
      <c r="BR12" s="227"/>
      <c r="BS12" s="992" t="s">
        <v>565</v>
      </c>
      <c r="BT12" s="993"/>
      <c r="BU12" s="993"/>
      <c r="BV12" s="993"/>
      <c r="BW12" s="993"/>
      <c r="BX12" s="993"/>
      <c r="BY12" s="993"/>
      <c r="BZ12" s="993"/>
      <c r="CA12" s="993"/>
      <c r="CB12" s="993"/>
      <c r="CC12" s="993"/>
      <c r="CD12" s="993"/>
      <c r="CE12" s="993"/>
      <c r="CF12" s="993"/>
      <c r="CG12" s="1014"/>
      <c r="CH12" s="989">
        <v>0</v>
      </c>
      <c r="CI12" s="990"/>
      <c r="CJ12" s="990"/>
      <c r="CK12" s="990"/>
      <c r="CL12" s="991"/>
      <c r="CM12" s="989">
        <v>22</v>
      </c>
      <c r="CN12" s="990"/>
      <c r="CO12" s="990"/>
      <c r="CP12" s="990"/>
      <c r="CQ12" s="991"/>
      <c r="CR12" s="989">
        <v>4</v>
      </c>
      <c r="CS12" s="990"/>
      <c r="CT12" s="990"/>
      <c r="CU12" s="990"/>
      <c r="CV12" s="991"/>
      <c r="CW12" s="989">
        <v>0</v>
      </c>
      <c r="CX12" s="990"/>
      <c r="CY12" s="990"/>
      <c r="CZ12" s="990"/>
      <c r="DA12" s="991"/>
      <c r="DB12" s="989" t="s">
        <v>489</v>
      </c>
      <c r="DC12" s="990"/>
      <c r="DD12" s="990"/>
      <c r="DE12" s="990"/>
      <c r="DF12" s="991"/>
      <c r="DG12" s="989" t="s">
        <v>489</v>
      </c>
      <c r="DH12" s="990"/>
      <c r="DI12" s="990"/>
      <c r="DJ12" s="990"/>
      <c r="DK12" s="991"/>
      <c r="DL12" s="989" t="s">
        <v>489</v>
      </c>
      <c r="DM12" s="990"/>
      <c r="DN12" s="990"/>
      <c r="DO12" s="990"/>
      <c r="DP12" s="991"/>
      <c r="DQ12" s="989" t="s">
        <v>489</v>
      </c>
      <c r="DR12" s="990"/>
      <c r="DS12" s="990"/>
      <c r="DT12" s="990"/>
      <c r="DU12" s="991"/>
      <c r="DV12" s="992"/>
      <c r="DW12" s="993"/>
      <c r="DX12" s="993"/>
      <c r="DY12" s="993"/>
      <c r="DZ12" s="994"/>
      <c r="EA12" s="222"/>
    </row>
    <row r="13" spans="1:131" s="223" customFormat="1" ht="26.25" customHeight="1">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2"/>
      <c r="AL13" s="1083"/>
      <c r="AM13" s="1083"/>
      <c r="AN13" s="1083"/>
      <c r="AO13" s="1083"/>
      <c r="AP13" s="1083"/>
      <c r="AQ13" s="1083"/>
      <c r="AR13" s="1083"/>
      <c r="AS13" s="1083"/>
      <c r="AT13" s="1083"/>
      <c r="AU13" s="1084"/>
      <c r="AV13" s="1084"/>
      <c r="AW13" s="1084"/>
      <c r="AX13" s="1084"/>
      <c r="AY13" s="1085"/>
      <c r="AZ13" s="220"/>
      <c r="BA13" s="220"/>
      <c r="BB13" s="220"/>
      <c r="BC13" s="220"/>
      <c r="BD13" s="220"/>
      <c r="BE13" s="221"/>
      <c r="BF13" s="221"/>
      <c r="BG13" s="221"/>
      <c r="BH13" s="221"/>
      <c r="BI13" s="221"/>
      <c r="BJ13" s="221"/>
      <c r="BK13" s="221"/>
      <c r="BL13" s="221"/>
      <c r="BM13" s="221"/>
      <c r="BN13" s="221"/>
      <c r="BO13" s="221"/>
      <c r="BP13" s="221"/>
      <c r="BQ13" s="226">
        <v>7</v>
      </c>
      <c r="BR13" s="227"/>
      <c r="BS13" s="992" t="s">
        <v>566</v>
      </c>
      <c r="BT13" s="993"/>
      <c r="BU13" s="993"/>
      <c r="BV13" s="993"/>
      <c r="BW13" s="993"/>
      <c r="BX13" s="993"/>
      <c r="BY13" s="993"/>
      <c r="BZ13" s="993"/>
      <c r="CA13" s="993"/>
      <c r="CB13" s="993"/>
      <c r="CC13" s="993"/>
      <c r="CD13" s="993"/>
      <c r="CE13" s="993"/>
      <c r="CF13" s="993"/>
      <c r="CG13" s="1014"/>
      <c r="CH13" s="989">
        <v>0</v>
      </c>
      <c r="CI13" s="990"/>
      <c r="CJ13" s="990"/>
      <c r="CK13" s="990"/>
      <c r="CL13" s="991"/>
      <c r="CM13" s="989">
        <v>205</v>
      </c>
      <c r="CN13" s="990"/>
      <c r="CO13" s="990"/>
      <c r="CP13" s="990"/>
      <c r="CQ13" s="991"/>
      <c r="CR13" s="989">
        <v>74</v>
      </c>
      <c r="CS13" s="990"/>
      <c r="CT13" s="990"/>
      <c r="CU13" s="990"/>
      <c r="CV13" s="991"/>
      <c r="CW13" s="989" t="s">
        <v>567</v>
      </c>
      <c r="CX13" s="990"/>
      <c r="CY13" s="990"/>
      <c r="CZ13" s="990"/>
      <c r="DA13" s="991"/>
      <c r="DB13" s="989" t="s">
        <v>489</v>
      </c>
      <c r="DC13" s="990"/>
      <c r="DD13" s="990"/>
      <c r="DE13" s="990"/>
      <c r="DF13" s="991"/>
      <c r="DG13" s="989" t="s">
        <v>489</v>
      </c>
      <c r="DH13" s="990"/>
      <c r="DI13" s="990"/>
      <c r="DJ13" s="990"/>
      <c r="DK13" s="991"/>
      <c r="DL13" s="989" t="s">
        <v>489</v>
      </c>
      <c r="DM13" s="990"/>
      <c r="DN13" s="990"/>
      <c r="DO13" s="990"/>
      <c r="DP13" s="991"/>
      <c r="DQ13" s="989" t="s">
        <v>489</v>
      </c>
      <c r="DR13" s="990"/>
      <c r="DS13" s="990"/>
      <c r="DT13" s="990"/>
      <c r="DU13" s="991"/>
      <c r="DV13" s="992"/>
      <c r="DW13" s="993"/>
      <c r="DX13" s="993"/>
      <c r="DY13" s="993"/>
      <c r="DZ13" s="994"/>
      <c r="EA13" s="222"/>
    </row>
    <row r="14" spans="1:131" s="223" customFormat="1" ht="26.25" customHeight="1">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2"/>
      <c r="AL14" s="1083"/>
      <c r="AM14" s="1083"/>
      <c r="AN14" s="1083"/>
      <c r="AO14" s="1083"/>
      <c r="AP14" s="1083"/>
      <c r="AQ14" s="1083"/>
      <c r="AR14" s="1083"/>
      <c r="AS14" s="1083"/>
      <c r="AT14" s="1083"/>
      <c r="AU14" s="1084"/>
      <c r="AV14" s="1084"/>
      <c r="AW14" s="1084"/>
      <c r="AX14" s="1084"/>
      <c r="AY14" s="1085"/>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2"/>
      <c r="AL15" s="1083"/>
      <c r="AM15" s="1083"/>
      <c r="AN15" s="1083"/>
      <c r="AO15" s="1083"/>
      <c r="AP15" s="1083"/>
      <c r="AQ15" s="1083"/>
      <c r="AR15" s="1083"/>
      <c r="AS15" s="1083"/>
      <c r="AT15" s="1083"/>
      <c r="AU15" s="1084"/>
      <c r="AV15" s="1084"/>
      <c r="AW15" s="1084"/>
      <c r="AX15" s="1084"/>
      <c r="AY15" s="1085"/>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2"/>
      <c r="AL16" s="1083"/>
      <c r="AM16" s="1083"/>
      <c r="AN16" s="1083"/>
      <c r="AO16" s="1083"/>
      <c r="AP16" s="1083"/>
      <c r="AQ16" s="1083"/>
      <c r="AR16" s="1083"/>
      <c r="AS16" s="1083"/>
      <c r="AT16" s="1083"/>
      <c r="AU16" s="1084"/>
      <c r="AV16" s="1084"/>
      <c r="AW16" s="1084"/>
      <c r="AX16" s="1084"/>
      <c r="AY16" s="1085"/>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2"/>
      <c r="AL17" s="1083"/>
      <c r="AM17" s="1083"/>
      <c r="AN17" s="1083"/>
      <c r="AO17" s="1083"/>
      <c r="AP17" s="1083"/>
      <c r="AQ17" s="1083"/>
      <c r="AR17" s="1083"/>
      <c r="AS17" s="1083"/>
      <c r="AT17" s="1083"/>
      <c r="AU17" s="1084"/>
      <c r="AV17" s="1084"/>
      <c r="AW17" s="1084"/>
      <c r="AX17" s="1084"/>
      <c r="AY17" s="1085"/>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2"/>
      <c r="AL18" s="1083"/>
      <c r="AM18" s="1083"/>
      <c r="AN18" s="1083"/>
      <c r="AO18" s="1083"/>
      <c r="AP18" s="1083"/>
      <c r="AQ18" s="1083"/>
      <c r="AR18" s="1083"/>
      <c r="AS18" s="1083"/>
      <c r="AT18" s="1083"/>
      <c r="AU18" s="1084"/>
      <c r="AV18" s="1084"/>
      <c r="AW18" s="1084"/>
      <c r="AX18" s="1084"/>
      <c r="AY18" s="1085"/>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2"/>
      <c r="AL19" s="1083"/>
      <c r="AM19" s="1083"/>
      <c r="AN19" s="1083"/>
      <c r="AO19" s="1083"/>
      <c r="AP19" s="1083"/>
      <c r="AQ19" s="1083"/>
      <c r="AR19" s="1083"/>
      <c r="AS19" s="1083"/>
      <c r="AT19" s="1083"/>
      <c r="AU19" s="1084"/>
      <c r="AV19" s="1084"/>
      <c r="AW19" s="1084"/>
      <c r="AX19" s="1084"/>
      <c r="AY19" s="1085"/>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2"/>
      <c r="AL20" s="1083"/>
      <c r="AM20" s="1083"/>
      <c r="AN20" s="1083"/>
      <c r="AO20" s="1083"/>
      <c r="AP20" s="1083"/>
      <c r="AQ20" s="1083"/>
      <c r="AR20" s="1083"/>
      <c r="AS20" s="1083"/>
      <c r="AT20" s="1083"/>
      <c r="AU20" s="1084"/>
      <c r="AV20" s="1084"/>
      <c r="AW20" s="1084"/>
      <c r="AX20" s="1084"/>
      <c r="AY20" s="1085"/>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2"/>
      <c r="AL21" s="1083"/>
      <c r="AM21" s="1083"/>
      <c r="AN21" s="1083"/>
      <c r="AO21" s="1083"/>
      <c r="AP21" s="1083"/>
      <c r="AQ21" s="1083"/>
      <c r="AR21" s="1083"/>
      <c r="AS21" s="1083"/>
      <c r="AT21" s="1083"/>
      <c r="AU21" s="1084"/>
      <c r="AV21" s="1084"/>
      <c r="AW21" s="1084"/>
      <c r="AX21" s="1084"/>
      <c r="AY21" s="1085"/>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c r="A22" s="226">
        <v>16</v>
      </c>
      <c r="B22" s="1030"/>
      <c r="C22" s="1031"/>
      <c r="D22" s="1031"/>
      <c r="E22" s="1031"/>
      <c r="F22" s="1031"/>
      <c r="G22" s="1031"/>
      <c r="H22" s="1031"/>
      <c r="I22" s="1031"/>
      <c r="J22" s="1031"/>
      <c r="K22" s="1031"/>
      <c r="L22" s="1031"/>
      <c r="M22" s="1031"/>
      <c r="N22" s="1031"/>
      <c r="O22" s="1031"/>
      <c r="P22" s="1032"/>
      <c r="Q22" s="1075"/>
      <c r="R22" s="1076"/>
      <c r="S22" s="1076"/>
      <c r="T22" s="1076"/>
      <c r="U22" s="1076"/>
      <c r="V22" s="1076"/>
      <c r="W22" s="1076"/>
      <c r="X22" s="1076"/>
      <c r="Y22" s="1076"/>
      <c r="Z22" s="1076"/>
      <c r="AA22" s="1076"/>
      <c r="AB22" s="1076"/>
      <c r="AC22" s="1076"/>
      <c r="AD22" s="1076"/>
      <c r="AE22" s="1077"/>
      <c r="AF22" s="1035"/>
      <c r="AG22" s="1036"/>
      <c r="AH22" s="1036"/>
      <c r="AI22" s="1036"/>
      <c r="AJ22" s="1037"/>
      <c r="AK22" s="1078"/>
      <c r="AL22" s="1079"/>
      <c r="AM22" s="1079"/>
      <c r="AN22" s="1079"/>
      <c r="AO22" s="1079"/>
      <c r="AP22" s="1079"/>
      <c r="AQ22" s="1079"/>
      <c r="AR22" s="1079"/>
      <c r="AS22" s="1079"/>
      <c r="AT22" s="1079"/>
      <c r="AU22" s="1080"/>
      <c r="AV22" s="1080"/>
      <c r="AW22" s="1080"/>
      <c r="AX22" s="1080"/>
      <c r="AY22" s="1081"/>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c r="A23" s="228" t="s">
        <v>377</v>
      </c>
      <c r="B23" s="937" t="s">
        <v>378</v>
      </c>
      <c r="C23" s="938"/>
      <c r="D23" s="938"/>
      <c r="E23" s="938"/>
      <c r="F23" s="938"/>
      <c r="G23" s="938"/>
      <c r="H23" s="938"/>
      <c r="I23" s="938"/>
      <c r="J23" s="938"/>
      <c r="K23" s="938"/>
      <c r="L23" s="938"/>
      <c r="M23" s="938"/>
      <c r="N23" s="938"/>
      <c r="O23" s="938"/>
      <c r="P23" s="948"/>
      <c r="Q23" s="1069">
        <v>9142</v>
      </c>
      <c r="R23" s="1063"/>
      <c r="S23" s="1063"/>
      <c r="T23" s="1063"/>
      <c r="U23" s="1063"/>
      <c r="V23" s="1063">
        <v>8977</v>
      </c>
      <c r="W23" s="1063"/>
      <c r="X23" s="1063"/>
      <c r="Y23" s="1063"/>
      <c r="Z23" s="1063"/>
      <c r="AA23" s="1063">
        <v>165</v>
      </c>
      <c r="AB23" s="1063"/>
      <c r="AC23" s="1063"/>
      <c r="AD23" s="1063"/>
      <c r="AE23" s="1070"/>
      <c r="AF23" s="1071">
        <v>55</v>
      </c>
      <c r="AG23" s="1063"/>
      <c r="AH23" s="1063"/>
      <c r="AI23" s="1063"/>
      <c r="AJ23" s="1072"/>
      <c r="AK23" s="1073"/>
      <c r="AL23" s="1074"/>
      <c r="AM23" s="1074"/>
      <c r="AN23" s="1074"/>
      <c r="AO23" s="1074"/>
      <c r="AP23" s="1063">
        <v>12574</v>
      </c>
      <c r="AQ23" s="1063"/>
      <c r="AR23" s="1063"/>
      <c r="AS23" s="1063"/>
      <c r="AT23" s="1063"/>
      <c r="AU23" s="1064"/>
      <c r="AV23" s="1064"/>
      <c r="AW23" s="1064"/>
      <c r="AX23" s="1064"/>
      <c r="AY23" s="1065"/>
      <c r="AZ23" s="1066" t="s">
        <v>122</v>
      </c>
      <c r="BA23" s="1067"/>
      <c r="BB23" s="1067"/>
      <c r="BC23" s="1067"/>
      <c r="BD23" s="1068"/>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c r="A24" s="1062" t="s">
        <v>379</v>
      </c>
      <c r="B24" s="1062"/>
      <c r="C24" s="1062"/>
      <c r="D24" s="1062"/>
      <c r="E24" s="1062"/>
      <c r="F24" s="1062"/>
      <c r="G24" s="1062"/>
      <c r="H24" s="1062"/>
      <c r="I24" s="1062"/>
      <c r="J24" s="1062"/>
      <c r="K24" s="1062"/>
      <c r="L24" s="1062"/>
      <c r="M24" s="1062"/>
      <c r="N24" s="1062"/>
      <c r="O24" s="1062"/>
      <c r="P24" s="1062"/>
      <c r="Q24" s="1062"/>
      <c r="R24" s="1062"/>
      <c r="S24" s="1062"/>
      <c r="T24" s="1062"/>
      <c r="U24" s="1062"/>
      <c r="V24" s="1062"/>
      <c r="W24" s="1062"/>
      <c r="X24" s="1062"/>
      <c r="Y24" s="1062"/>
      <c r="Z24" s="1062"/>
      <c r="AA24" s="1062"/>
      <c r="AB24" s="1062"/>
      <c r="AC24" s="1062"/>
      <c r="AD24" s="1062"/>
      <c r="AE24" s="1062"/>
      <c r="AF24" s="1062"/>
      <c r="AG24" s="1062"/>
      <c r="AH24" s="1062"/>
      <c r="AI24" s="1062"/>
      <c r="AJ24" s="1062"/>
      <c r="AK24" s="1062"/>
      <c r="AL24" s="1062"/>
      <c r="AM24" s="1062"/>
      <c r="AN24" s="1062"/>
      <c r="AO24" s="1062"/>
      <c r="AP24" s="1062"/>
      <c r="AQ24" s="1062"/>
      <c r="AR24" s="1062"/>
      <c r="AS24" s="1062"/>
      <c r="AT24" s="1062"/>
      <c r="AU24" s="1062"/>
      <c r="AV24" s="1062"/>
      <c r="AW24" s="1062"/>
      <c r="AX24" s="1062"/>
      <c r="AY24" s="1062"/>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c r="A25" s="1061" t="s">
        <v>380</v>
      </c>
      <c r="B25" s="1061"/>
      <c r="C25" s="1061"/>
      <c r="D25" s="1061"/>
      <c r="E25" s="1061"/>
      <c r="F25" s="1061"/>
      <c r="G25" s="1061"/>
      <c r="H25" s="1061"/>
      <c r="I25" s="1061"/>
      <c r="J25" s="1061"/>
      <c r="K25" s="1061"/>
      <c r="L25" s="1061"/>
      <c r="M25" s="1061"/>
      <c r="N25" s="1061"/>
      <c r="O25" s="1061"/>
      <c r="P25" s="1061"/>
      <c r="Q25" s="1061"/>
      <c r="R25" s="1061"/>
      <c r="S25" s="1061"/>
      <c r="T25" s="1061"/>
      <c r="U25" s="1061"/>
      <c r="V25" s="1061"/>
      <c r="W25" s="1061"/>
      <c r="X25" s="1061"/>
      <c r="Y25" s="1061"/>
      <c r="Z25" s="1061"/>
      <c r="AA25" s="1061"/>
      <c r="AB25" s="1061"/>
      <c r="AC25" s="1061"/>
      <c r="AD25" s="1061"/>
      <c r="AE25" s="1061"/>
      <c r="AF25" s="1061"/>
      <c r="AG25" s="1061"/>
      <c r="AH25" s="1061"/>
      <c r="AI25" s="1061"/>
      <c r="AJ25" s="1061"/>
      <c r="AK25" s="1061"/>
      <c r="AL25" s="1061"/>
      <c r="AM25" s="1061"/>
      <c r="AN25" s="1061"/>
      <c r="AO25" s="1061"/>
      <c r="AP25" s="1061"/>
      <c r="AQ25" s="1061"/>
      <c r="AR25" s="1061"/>
      <c r="AS25" s="1061"/>
      <c r="AT25" s="1061"/>
      <c r="AU25" s="1061"/>
      <c r="AV25" s="1061"/>
      <c r="AW25" s="1061"/>
      <c r="AX25" s="1061"/>
      <c r="AY25" s="1061"/>
      <c r="AZ25" s="1061"/>
      <c r="BA25" s="1061"/>
      <c r="BB25" s="1061"/>
      <c r="BC25" s="1061"/>
      <c r="BD25" s="1061"/>
      <c r="BE25" s="1061"/>
      <c r="BF25" s="1061"/>
      <c r="BG25" s="1061"/>
      <c r="BH25" s="1061"/>
      <c r="BI25" s="1061"/>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7" t="s">
        <v>384</v>
      </c>
      <c r="AG26" s="1008"/>
      <c r="AH26" s="1008"/>
      <c r="AI26" s="1008"/>
      <c r="AJ26" s="1058"/>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9"/>
      <c r="AG27" s="1011"/>
      <c r="AH27" s="1011"/>
      <c r="AI27" s="1011"/>
      <c r="AJ27" s="1060"/>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c r="A28" s="230">
        <v>1</v>
      </c>
      <c r="B28" s="1049" t="s">
        <v>389</v>
      </c>
      <c r="C28" s="1050"/>
      <c r="D28" s="1050"/>
      <c r="E28" s="1050"/>
      <c r="F28" s="1050"/>
      <c r="G28" s="1050"/>
      <c r="H28" s="1050"/>
      <c r="I28" s="1050"/>
      <c r="J28" s="1050"/>
      <c r="K28" s="1050"/>
      <c r="L28" s="1050"/>
      <c r="M28" s="1050"/>
      <c r="N28" s="1050"/>
      <c r="O28" s="1050"/>
      <c r="P28" s="1051"/>
      <c r="Q28" s="1052">
        <v>1111</v>
      </c>
      <c r="R28" s="1053"/>
      <c r="S28" s="1053"/>
      <c r="T28" s="1053"/>
      <c r="U28" s="1053"/>
      <c r="V28" s="1053">
        <v>1111</v>
      </c>
      <c r="W28" s="1053"/>
      <c r="X28" s="1053"/>
      <c r="Y28" s="1053"/>
      <c r="Z28" s="1053"/>
      <c r="AA28" s="1053">
        <v>0</v>
      </c>
      <c r="AB28" s="1053"/>
      <c r="AC28" s="1053"/>
      <c r="AD28" s="1053"/>
      <c r="AE28" s="1054"/>
      <c r="AF28" s="1055">
        <v>0</v>
      </c>
      <c r="AG28" s="1053"/>
      <c r="AH28" s="1053"/>
      <c r="AI28" s="1053"/>
      <c r="AJ28" s="1056"/>
      <c r="AK28" s="1042">
        <v>104</v>
      </c>
      <c r="AL28" s="1043"/>
      <c r="AM28" s="1043"/>
      <c r="AN28" s="1043"/>
      <c r="AO28" s="1043"/>
      <c r="AP28" s="1043" t="s">
        <v>567</v>
      </c>
      <c r="AQ28" s="1043"/>
      <c r="AR28" s="1043"/>
      <c r="AS28" s="1043"/>
      <c r="AT28" s="1043"/>
      <c r="AU28" s="1043" t="s">
        <v>567</v>
      </c>
      <c r="AV28" s="1043"/>
      <c r="AW28" s="1043"/>
      <c r="AX28" s="1043"/>
      <c r="AY28" s="1043"/>
      <c r="AZ28" s="1044"/>
      <c r="BA28" s="1044"/>
      <c r="BB28" s="1044"/>
      <c r="BC28" s="1044"/>
      <c r="BD28" s="1044"/>
      <c r="BE28" s="1047"/>
      <c r="BF28" s="1047"/>
      <c r="BG28" s="1047"/>
      <c r="BH28" s="1047"/>
      <c r="BI28" s="1048"/>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c r="A29" s="230">
        <v>2</v>
      </c>
      <c r="B29" s="1030" t="s">
        <v>390</v>
      </c>
      <c r="C29" s="1031"/>
      <c r="D29" s="1031"/>
      <c r="E29" s="1031"/>
      <c r="F29" s="1031"/>
      <c r="G29" s="1031"/>
      <c r="H29" s="1031"/>
      <c r="I29" s="1031"/>
      <c r="J29" s="1031"/>
      <c r="K29" s="1031"/>
      <c r="L29" s="1031"/>
      <c r="M29" s="1031"/>
      <c r="N29" s="1031"/>
      <c r="O29" s="1031"/>
      <c r="P29" s="1032"/>
      <c r="Q29" s="1045">
        <v>135</v>
      </c>
      <c r="R29" s="1036"/>
      <c r="S29" s="1036"/>
      <c r="T29" s="1036"/>
      <c r="U29" s="1046"/>
      <c r="V29" s="1039">
        <v>135</v>
      </c>
      <c r="W29" s="1039"/>
      <c r="X29" s="1039"/>
      <c r="Y29" s="1039"/>
      <c r="Z29" s="1039"/>
      <c r="AA29" s="1039">
        <v>0</v>
      </c>
      <c r="AB29" s="1039"/>
      <c r="AC29" s="1039"/>
      <c r="AD29" s="1039"/>
      <c r="AE29" s="1040"/>
      <c r="AF29" s="1035">
        <v>0</v>
      </c>
      <c r="AG29" s="1036"/>
      <c r="AH29" s="1036"/>
      <c r="AI29" s="1036"/>
      <c r="AJ29" s="1037"/>
      <c r="AK29" s="980">
        <v>39</v>
      </c>
      <c r="AL29" s="971"/>
      <c r="AM29" s="971"/>
      <c r="AN29" s="971"/>
      <c r="AO29" s="971"/>
      <c r="AP29" s="971">
        <v>28</v>
      </c>
      <c r="AQ29" s="971"/>
      <c r="AR29" s="971"/>
      <c r="AS29" s="971"/>
      <c r="AT29" s="971"/>
      <c r="AU29" s="971">
        <v>6</v>
      </c>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c r="A30" s="230">
        <v>3</v>
      </c>
      <c r="B30" s="1030" t="s">
        <v>391</v>
      </c>
      <c r="C30" s="1031"/>
      <c r="D30" s="1031"/>
      <c r="E30" s="1031"/>
      <c r="F30" s="1031"/>
      <c r="G30" s="1031"/>
      <c r="H30" s="1031"/>
      <c r="I30" s="1031"/>
      <c r="J30" s="1031"/>
      <c r="K30" s="1031"/>
      <c r="L30" s="1031"/>
      <c r="M30" s="1031"/>
      <c r="N30" s="1031"/>
      <c r="O30" s="1031"/>
      <c r="P30" s="1032"/>
      <c r="Q30" s="1038">
        <v>1617</v>
      </c>
      <c r="R30" s="1039"/>
      <c r="S30" s="1039"/>
      <c r="T30" s="1039"/>
      <c r="U30" s="1039"/>
      <c r="V30" s="1039">
        <v>1541</v>
      </c>
      <c r="W30" s="1039"/>
      <c r="X30" s="1039"/>
      <c r="Y30" s="1039"/>
      <c r="Z30" s="1039"/>
      <c r="AA30" s="1039">
        <v>76</v>
      </c>
      <c r="AB30" s="1039"/>
      <c r="AC30" s="1039"/>
      <c r="AD30" s="1039"/>
      <c r="AE30" s="1040"/>
      <c r="AF30" s="1035">
        <v>76</v>
      </c>
      <c r="AG30" s="1036"/>
      <c r="AH30" s="1036"/>
      <c r="AI30" s="1036"/>
      <c r="AJ30" s="1037"/>
      <c r="AK30" s="980">
        <v>251</v>
      </c>
      <c r="AL30" s="971"/>
      <c r="AM30" s="971"/>
      <c r="AN30" s="971"/>
      <c r="AO30" s="971"/>
      <c r="AP30" s="971" t="s">
        <v>567</v>
      </c>
      <c r="AQ30" s="971"/>
      <c r="AR30" s="971"/>
      <c r="AS30" s="971"/>
      <c r="AT30" s="971"/>
      <c r="AU30" s="971" t="s">
        <v>567</v>
      </c>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c r="A31" s="230">
        <v>4</v>
      </c>
      <c r="B31" s="1030" t="s">
        <v>392</v>
      </c>
      <c r="C31" s="1031"/>
      <c r="D31" s="1031"/>
      <c r="E31" s="1031"/>
      <c r="F31" s="1031"/>
      <c r="G31" s="1031"/>
      <c r="H31" s="1031"/>
      <c r="I31" s="1031"/>
      <c r="J31" s="1031"/>
      <c r="K31" s="1031"/>
      <c r="L31" s="1031"/>
      <c r="M31" s="1031"/>
      <c r="N31" s="1031"/>
      <c r="O31" s="1031"/>
      <c r="P31" s="1032"/>
      <c r="Q31" s="1038">
        <v>214</v>
      </c>
      <c r="R31" s="1039"/>
      <c r="S31" s="1039"/>
      <c r="T31" s="1039"/>
      <c r="U31" s="1039"/>
      <c r="V31" s="1039">
        <v>207</v>
      </c>
      <c r="W31" s="1039"/>
      <c r="X31" s="1039"/>
      <c r="Y31" s="1039"/>
      <c r="Z31" s="1039"/>
      <c r="AA31" s="1039">
        <v>7</v>
      </c>
      <c r="AB31" s="1039"/>
      <c r="AC31" s="1039"/>
      <c r="AD31" s="1039"/>
      <c r="AE31" s="1040"/>
      <c r="AF31" s="1035">
        <v>7</v>
      </c>
      <c r="AG31" s="1036"/>
      <c r="AH31" s="1036"/>
      <c r="AI31" s="1036"/>
      <c r="AJ31" s="1037"/>
      <c r="AK31" s="980">
        <v>76</v>
      </c>
      <c r="AL31" s="971"/>
      <c r="AM31" s="971"/>
      <c r="AN31" s="971"/>
      <c r="AO31" s="971"/>
      <c r="AP31" s="971" t="s">
        <v>567</v>
      </c>
      <c r="AQ31" s="971"/>
      <c r="AR31" s="971"/>
      <c r="AS31" s="971"/>
      <c r="AT31" s="971"/>
      <c r="AU31" s="971" t="s">
        <v>567</v>
      </c>
      <c r="AV31" s="971"/>
      <c r="AW31" s="971"/>
      <c r="AX31" s="971"/>
      <c r="AY31" s="971"/>
      <c r="AZ31" s="1041"/>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c r="A32" s="230">
        <v>5</v>
      </c>
      <c r="B32" s="1030" t="s">
        <v>393</v>
      </c>
      <c r="C32" s="1031"/>
      <c r="D32" s="1031"/>
      <c r="E32" s="1031"/>
      <c r="F32" s="1031"/>
      <c r="G32" s="1031"/>
      <c r="H32" s="1031"/>
      <c r="I32" s="1031"/>
      <c r="J32" s="1031"/>
      <c r="K32" s="1031"/>
      <c r="L32" s="1031"/>
      <c r="M32" s="1031"/>
      <c r="N32" s="1031"/>
      <c r="O32" s="1031"/>
      <c r="P32" s="1032"/>
      <c r="Q32" s="1038">
        <v>416</v>
      </c>
      <c r="R32" s="1039"/>
      <c r="S32" s="1039"/>
      <c r="T32" s="1039"/>
      <c r="U32" s="1039"/>
      <c r="V32" s="1039">
        <v>397</v>
      </c>
      <c r="W32" s="1039"/>
      <c r="X32" s="1039"/>
      <c r="Y32" s="1039"/>
      <c r="Z32" s="1039"/>
      <c r="AA32" s="1039">
        <v>19</v>
      </c>
      <c r="AB32" s="1039"/>
      <c r="AC32" s="1039"/>
      <c r="AD32" s="1039"/>
      <c r="AE32" s="1040"/>
      <c r="AF32" s="1035">
        <v>231</v>
      </c>
      <c r="AG32" s="1036"/>
      <c r="AH32" s="1036"/>
      <c r="AI32" s="1036"/>
      <c r="AJ32" s="1037"/>
      <c r="AK32" s="980">
        <v>108</v>
      </c>
      <c r="AL32" s="971"/>
      <c r="AM32" s="971"/>
      <c r="AN32" s="971"/>
      <c r="AO32" s="971"/>
      <c r="AP32" s="971">
        <v>2039</v>
      </c>
      <c r="AQ32" s="971"/>
      <c r="AR32" s="971"/>
      <c r="AS32" s="971"/>
      <c r="AT32" s="971"/>
      <c r="AU32" s="971">
        <v>785</v>
      </c>
      <c r="AV32" s="971"/>
      <c r="AW32" s="971"/>
      <c r="AX32" s="971"/>
      <c r="AY32" s="971"/>
      <c r="AZ32" s="1041"/>
      <c r="BA32" s="1041"/>
      <c r="BB32" s="1041"/>
      <c r="BC32" s="1041"/>
      <c r="BD32" s="1041"/>
      <c r="BE32" s="972" t="s">
        <v>394</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c r="A33" s="230">
        <v>6</v>
      </c>
      <c r="B33" s="1030" t="s">
        <v>395</v>
      </c>
      <c r="C33" s="1031"/>
      <c r="D33" s="1031"/>
      <c r="E33" s="1031"/>
      <c r="F33" s="1031"/>
      <c r="G33" s="1031"/>
      <c r="H33" s="1031"/>
      <c r="I33" s="1031"/>
      <c r="J33" s="1031"/>
      <c r="K33" s="1031"/>
      <c r="L33" s="1031"/>
      <c r="M33" s="1031"/>
      <c r="N33" s="1031"/>
      <c r="O33" s="1031"/>
      <c r="P33" s="1032"/>
      <c r="Q33" s="1038">
        <v>970</v>
      </c>
      <c r="R33" s="1039"/>
      <c r="S33" s="1039"/>
      <c r="T33" s="1039"/>
      <c r="U33" s="1039"/>
      <c r="V33" s="1039">
        <v>967</v>
      </c>
      <c r="W33" s="1039"/>
      <c r="X33" s="1039"/>
      <c r="Y33" s="1039"/>
      <c r="Z33" s="1039"/>
      <c r="AA33" s="1039">
        <v>3</v>
      </c>
      <c r="AB33" s="1039"/>
      <c r="AC33" s="1039"/>
      <c r="AD33" s="1039"/>
      <c r="AE33" s="1040"/>
      <c r="AF33" s="1035">
        <v>203</v>
      </c>
      <c r="AG33" s="1036"/>
      <c r="AH33" s="1036"/>
      <c r="AI33" s="1036"/>
      <c r="AJ33" s="1037"/>
      <c r="AK33" s="980">
        <v>221</v>
      </c>
      <c r="AL33" s="971"/>
      <c r="AM33" s="971"/>
      <c r="AN33" s="971"/>
      <c r="AO33" s="971"/>
      <c r="AP33" s="971">
        <v>528</v>
      </c>
      <c r="AQ33" s="971"/>
      <c r="AR33" s="971"/>
      <c r="AS33" s="971"/>
      <c r="AT33" s="971"/>
      <c r="AU33" s="971">
        <v>323</v>
      </c>
      <c r="AV33" s="971"/>
      <c r="AW33" s="971"/>
      <c r="AX33" s="971"/>
      <c r="AY33" s="971"/>
      <c r="AZ33" s="1041"/>
      <c r="BA33" s="1041"/>
      <c r="BB33" s="1041"/>
      <c r="BC33" s="1041"/>
      <c r="BD33" s="1041"/>
      <c r="BE33" s="972" t="s">
        <v>394</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c r="A34" s="230">
        <v>7</v>
      </c>
      <c r="B34" s="1030" t="s">
        <v>396</v>
      </c>
      <c r="C34" s="1031"/>
      <c r="D34" s="1031"/>
      <c r="E34" s="1031"/>
      <c r="F34" s="1031"/>
      <c r="G34" s="1031"/>
      <c r="H34" s="1031"/>
      <c r="I34" s="1031"/>
      <c r="J34" s="1031"/>
      <c r="K34" s="1031"/>
      <c r="L34" s="1031"/>
      <c r="M34" s="1031"/>
      <c r="N34" s="1031"/>
      <c r="O34" s="1031"/>
      <c r="P34" s="1032"/>
      <c r="Q34" s="1038">
        <v>178</v>
      </c>
      <c r="R34" s="1039"/>
      <c r="S34" s="1039"/>
      <c r="T34" s="1039"/>
      <c r="U34" s="1039"/>
      <c r="V34" s="1039">
        <v>176</v>
      </c>
      <c r="W34" s="1039"/>
      <c r="X34" s="1039"/>
      <c r="Y34" s="1039"/>
      <c r="Z34" s="1039"/>
      <c r="AA34" s="1039">
        <v>2</v>
      </c>
      <c r="AB34" s="1039"/>
      <c r="AC34" s="1039"/>
      <c r="AD34" s="1039"/>
      <c r="AE34" s="1040"/>
      <c r="AF34" s="1035">
        <v>32</v>
      </c>
      <c r="AG34" s="1036"/>
      <c r="AH34" s="1036"/>
      <c r="AI34" s="1036"/>
      <c r="AJ34" s="1037"/>
      <c r="AK34" s="980">
        <v>54</v>
      </c>
      <c r="AL34" s="971"/>
      <c r="AM34" s="971"/>
      <c r="AN34" s="971"/>
      <c r="AO34" s="971"/>
      <c r="AP34" s="971">
        <v>402</v>
      </c>
      <c r="AQ34" s="971"/>
      <c r="AR34" s="971"/>
      <c r="AS34" s="971"/>
      <c r="AT34" s="971"/>
      <c r="AU34" s="971">
        <v>375</v>
      </c>
      <c r="AV34" s="971"/>
      <c r="AW34" s="971"/>
      <c r="AX34" s="971"/>
      <c r="AY34" s="971"/>
      <c r="AZ34" s="1041"/>
      <c r="BA34" s="1041"/>
      <c r="BB34" s="1041"/>
      <c r="BC34" s="1041"/>
      <c r="BD34" s="1041"/>
      <c r="BE34" s="972" t="s">
        <v>394</v>
      </c>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397</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c r="A63" s="228" t="s">
        <v>377</v>
      </c>
      <c r="B63" s="937" t="s">
        <v>398</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549</v>
      </c>
      <c r="AG63" s="959"/>
      <c r="AH63" s="959"/>
      <c r="AI63" s="959"/>
      <c r="AJ63" s="1022"/>
      <c r="AK63" s="1023"/>
      <c r="AL63" s="963"/>
      <c r="AM63" s="963"/>
      <c r="AN63" s="963"/>
      <c r="AO63" s="963"/>
      <c r="AP63" s="959">
        <v>2997</v>
      </c>
      <c r="AQ63" s="959"/>
      <c r="AR63" s="959"/>
      <c r="AS63" s="959"/>
      <c r="AT63" s="959"/>
      <c r="AU63" s="959">
        <v>1489</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c r="A66" s="995" t="s">
        <v>400</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401</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c r="A68" s="224">
        <v>1</v>
      </c>
      <c r="B68" s="985" t="s">
        <v>550</v>
      </c>
      <c r="C68" s="986"/>
      <c r="D68" s="986"/>
      <c r="E68" s="986"/>
      <c r="F68" s="986"/>
      <c r="G68" s="986"/>
      <c r="H68" s="986"/>
      <c r="I68" s="986"/>
      <c r="J68" s="986"/>
      <c r="K68" s="986"/>
      <c r="L68" s="986"/>
      <c r="M68" s="986"/>
      <c r="N68" s="986"/>
      <c r="O68" s="986"/>
      <c r="P68" s="987"/>
      <c r="Q68" s="988">
        <v>9471</v>
      </c>
      <c r="R68" s="982"/>
      <c r="S68" s="982"/>
      <c r="T68" s="982"/>
      <c r="U68" s="982"/>
      <c r="V68" s="982">
        <v>8936</v>
      </c>
      <c r="W68" s="982"/>
      <c r="X68" s="982"/>
      <c r="Y68" s="982"/>
      <c r="Z68" s="982"/>
      <c r="AA68" s="982">
        <v>535</v>
      </c>
      <c r="AB68" s="982"/>
      <c r="AC68" s="982"/>
      <c r="AD68" s="982"/>
      <c r="AE68" s="982"/>
      <c r="AF68" s="982">
        <v>535</v>
      </c>
      <c r="AG68" s="982"/>
      <c r="AH68" s="982"/>
      <c r="AI68" s="982"/>
      <c r="AJ68" s="982"/>
      <c r="AK68" s="982" t="s">
        <v>567</v>
      </c>
      <c r="AL68" s="982"/>
      <c r="AM68" s="982"/>
      <c r="AN68" s="982"/>
      <c r="AO68" s="982"/>
      <c r="AP68" s="982" t="s">
        <v>567</v>
      </c>
      <c r="AQ68" s="982"/>
      <c r="AR68" s="982"/>
      <c r="AS68" s="982"/>
      <c r="AT68" s="982"/>
      <c r="AU68" s="982" t="s">
        <v>567</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c r="A69" s="226">
        <v>2</v>
      </c>
      <c r="B69" s="974" t="s">
        <v>551</v>
      </c>
      <c r="C69" s="975"/>
      <c r="D69" s="975"/>
      <c r="E69" s="975"/>
      <c r="F69" s="975"/>
      <c r="G69" s="975"/>
      <c r="H69" s="975"/>
      <c r="I69" s="975"/>
      <c r="J69" s="975"/>
      <c r="K69" s="975"/>
      <c r="L69" s="975"/>
      <c r="M69" s="975"/>
      <c r="N69" s="975"/>
      <c r="O69" s="975"/>
      <c r="P69" s="976"/>
      <c r="Q69" s="977">
        <v>547</v>
      </c>
      <c r="R69" s="971"/>
      <c r="S69" s="971"/>
      <c r="T69" s="971"/>
      <c r="U69" s="971"/>
      <c r="V69" s="971">
        <v>545</v>
      </c>
      <c r="W69" s="971"/>
      <c r="X69" s="971"/>
      <c r="Y69" s="971"/>
      <c r="Z69" s="971"/>
      <c r="AA69" s="971">
        <v>2</v>
      </c>
      <c r="AB69" s="971"/>
      <c r="AC69" s="971"/>
      <c r="AD69" s="971"/>
      <c r="AE69" s="971"/>
      <c r="AF69" s="971">
        <v>2</v>
      </c>
      <c r="AG69" s="971"/>
      <c r="AH69" s="971"/>
      <c r="AI69" s="971"/>
      <c r="AJ69" s="971"/>
      <c r="AK69" s="971" t="s">
        <v>567</v>
      </c>
      <c r="AL69" s="971"/>
      <c r="AM69" s="971"/>
      <c r="AN69" s="971"/>
      <c r="AO69" s="971"/>
      <c r="AP69" s="971" t="s">
        <v>567</v>
      </c>
      <c r="AQ69" s="971"/>
      <c r="AR69" s="971"/>
      <c r="AS69" s="971"/>
      <c r="AT69" s="971"/>
      <c r="AU69" s="971" t="s">
        <v>567</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c r="A70" s="226">
        <v>3</v>
      </c>
      <c r="B70" s="974" t="s">
        <v>552</v>
      </c>
      <c r="C70" s="975"/>
      <c r="D70" s="975"/>
      <c r="E70" s="975"/>
      <c r="F70" s="975"/>
      <c r="G70" s="975"/>
      <c r="H70" s="975"/>
      <c r="I70" s="975"/>
      <c r="J70" s="975"/>
      <c r="K70" s="975"/>
      <c r="L70" s="975"/>
      <c r="M70" s="975"/>
      <c r="N70" s="975"/>
      <c r="O70" s="975"/>
      <c r="P70" s="976"/>
      <c r="Q70" s="977">
        <v>20</v>
      </c>
      <c r="R70" s="971"/>
      <c r="S70" s="971"/>
      <c r="T70" s="971"/>
      <c r="U70" s="971"/>
      <c r="V70" s="971">
        <v>17</v>
      </c>
      <c r="W70" s="971"/>
      <c r="X70" s="971"/>
      <c r="Y70" s="971"/>
      <c r="Z70" s="971"/>
      <c r="AA70" s="971">
        <v>3</v>
      </c>
      <c r="AB70" s="971"/>
      <c r="AC70" s="971"/>
      <c r="AD70" s="971"/>
      <c r="AE70" s="971"/>
      <c r="AF70" s="971">
        <v>3</v>
      </c>
      <c r="AG70" s="971"/>
      <c r="AH70" s="971"/>
      <c r="AI70" s="971"/>
      <c r="AJ70" s="971"/>
      <c r="AK70" s="971" t="s">
        <v>567</v>
      </c>
      <c r="AL70" s="971"/>
      <c r="AM70" s="971"/>
      <c r="AN70" s="971"/>
      <c r="AO70" s="971"/>
      <c r="AP70" s="971" t="s">
        <v>567</v>
      </c>
      <c r="AQ70" s="971"/>
      <c r="AR70" s="971"/>
      <c r="AS70" s="971"/>
      <c r="AT70" s="971"/>
      <c r="AU70" s="971" t="s">
        <v>567</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c r="A71" s="226">
        <v>4</v>
      </c>
      <c r="B71" s="974" t="s">
        <v>553</v>
      </c>
      <c r="C71" s="975"/>
      <c r="D71" s="975"/>
      <c r="E71" s="975"/>
      <c r="F71" s="975"/>
      <c r="G71" s="975"/>
      <c r="H71" s="975"/>
      <c r="I71" s="975"/>
      <c r="J71" s="975"/>
      <c r="K71" s="975"/>
      <c r="L71" s="975"/>
      <c r="M71" s="975"/>
      <c r="N71" s="975"/>
      <c r="O71" s="975"/>
      <c r="P71" s="976"/>
      <c r="Q71" s="977">
        <v>33</v>
      </c>
      <c r="R71" s="971"/>
      <c r="S71" s="971"/>
      <c r="T71" s="971"/>
      <c r="U71" s="971"/>
      <c r="V71" s="971">
        <v>33</v>
      </c>
      <c r="W71" s="971"/>
      <c r="X71" s="971"/>
      <c r="Y71" s="971"/>
      <c r="Z71" s="971"/>
      <c r="AA71" s="971">
        <v>0</v>
      </c>
      <c r="AB71" s="971"/>
      <c r="AC71" s="971"/>
      <c r="AD71" s="971"/>
      <c r="AE71" s="971"/>
      <c r="AF71" s="971">
        <v>0</v>
      </c>
      <c r="AG71" s="971"/>
      <c r="AH71" s="971"/>
      <c r="AI71" s="971"/>
      <c r="AJ71" s="971"/>
      <c r="AK71" s="971">
        <v>5</v>
      </c>
      <c r="AL71" s="971"/>
      <c r="AM71" s="971"/>
      <c r="AN71" s="971"/>
      <c r="AO71" s="971"/>
      <c r="AP71" s="971" t="s">
        <v>567</v>
      </c>
      <c r="AQ71" s="971"/>
      <c r="AR71" s="971"/>
      <c r="AS71" s="971"/>
      <c r="AT71" s="971"/>
      <c r="AU71" s="971" t="s">
        <v>567</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c r="A72" s="226">
        <v>5</v>
      </c>
      <c r="B72" s="974" t="s">
        <v>554</v>
      </c>
      <c r="C72" s="975"/>
      <c r="D72" s="975"/>
      <c r="E72" s="975"/>
      <c r="F72" s="975"/>
      <c r="G72" s="975"/>
      <c r="H72" s="975"/>
      <c r="I72" s="975"/>
      <c r="J72" s="975"/>
      <c r="K72" s="975"/>
      <c r="L72" s="975"/>
      <c r="M72" s="975"/>
      <c r="N72" s="975"/>
      <c r="O72" s="975"/>
      <c r="P72" s="976"/>
      <c r="Q72" s="977">
        <v>1</v>
      </c>
      <c r="R72" s="971"/>
      <c r="S72" s="971"/>
      <c r="T72" s="971"/>
      <c r="U72" s="971"/>
      <c r="V72" s="971">
        <v>0</v>
      </c>
      <c r="W72" s="971"/>
      <c r="X72" s="971"/>
      <c r="Y72" s="971"/>
      <c r="Z72" s="971"/>
      <c r="AA72" s="971">
        <v>0</v>
      </c>
      <c r="AB72" s="971"/>
      <c r="AC72" s="971"/>
      <c r="AD72" s="971"/>
      <c r="AE72" s="971"/>
      <c r="AF72" s="971">
        <v>0</v>
      </c>
      <c r="AG72" s="971"/>
      <c r="AH72" s="971"/>
      <c r="AI72" s="971"/>
      <c r="AJ72" s="971"/>
      <c r="AK72" s="971" t="s">
        <v>567</v>
      </c>
      <c r="AL72" s="971"/>
      <c r="AM72" s="971"/>
      <c r="AN72" s="971"/>
      <c r="AO72" s="971"/>
      <c r="AP72" s="971" t="s">
        <v>567</v>
      </c>
      <c r="AQ72" s="971"/>
      <c r="AR72" s="971"/>
      <c r="AS72" s="971"/>
      <c r="AT72" s="971"/>
      <c r="AU72" s="971" t="s">
        <v>567</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c r="A73" s="226">
        <v>6</v>
      </c>
      <c r="B73" s="974" t="s">
        <v>555</v>
      </c>
      <c r="C73" s="975"/>
      <c r="D73" s="975"/>
      <c r="E73" s="975"/>
      <c r="F73" s="975"/>
      <c r="G73" s="975"/>
      <c r="H73" s="975"/>
      <c r="I73" s="975"/>
      <c r="J73" s="975"/>
      <c r="K73" s="975"/>
      <c r="L73" s="975"/>
      <c r="M73" s="975"/>
      <c r="N73" s="975"/>
      <c r="O73" s="975"/>
      <c r="P73" s="976"/>
      <c r="Q73" s="977">
        <v>100</v>
      </c>
      <c r="R73" s="971"/>
      <c r="S73" s="971"/>
      <c r="T73" s="971"/>
      <c r="U73" s="971"/>
      <c r="V73" s="971">
        <v>100</v>
      </c>
      <c r="W73" s="971"/>
      <c r="X73" s="971"/>
      <c r="Y73" s="971"/>
      <c r="Z73" s="971"/>
      <c r="AA73" s="971">
        <v>0</v>
      </c>
      <c r="AB73" s="971"/>
      <c r="AC73" s="971"/>
      <c r="AD73" s="971"/>
      <c r="AE73" s="971"/>
      <c r="AF73" s="971">
        <v>0</v>
      </c>
      <c r="AG73" s="971"/>
      <c r="AH73" s="971"/>
      <c r="AI73" s="971"/>
      <c r="AJ73" s="971"/>
      <c r="AK73" s="971">
        <v>56</v>
      </c>
      <c r="AL73" s="971"/>
      <c r="AM73" s="971"/>
      <c r="AN73" s="971"/>
      <c r="AO73" s="971"/>
      <c r="AP73" s="971" t="s">
        <v>567</v>
      </c>
      <c r="AQ73" s="971"/>
      <c r="AR73" s="971"/>
      <c r="AS73" s="971"/>
      <c r="AT73" s="971"/>
      <c r="AU73" s="971" t="s">
        <v>567</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c r="A74" s="226">
        <v>7</v>
      </c>
      <c r="B74" s="974" t="s">
        <v>556</v>
      </c>
      <c r="C74" s="975"/>
      <c r="D74" s="975"/>
      <c r="E74" s="975"/>
      <c r="F74" s="975"/>
      <c r="G74" s="975"/>
      <c r="H74" s="975"/>
      <c r="I74" s="975"/>
      <c r="J74" s="975"/>
      <c r="K74" s="975"/>
      <c r="L74" s="975"/>
      <c r="M74" s="975"/>
      <c r="N74" s="975"/>
      <c r="O74" s="975"/>
      <c r="P74" s="976"/>
      <c r="Q74" s="977">
        <v>3979</v>
      </c>
      <c r="R74" s="971"/>
      <c r="S74" s="971"/>
      <c r="T74" s="971"/>
      <c r="U74" s="971"/>
      <c r="V74" s="971">
        <v>3563</v>
      </c>
      <c r="W74" s="971"/>
      <c r="X74" s="971"/>
      <c r="Y74" s="971"/>
      <c r="Z74" s="971"/>
      <c r="AA74" s="971">
        <v>416</v>
      </c>
      <c r="AB74" s="971"/>
      <c r="AC74" s="971"/>
      <c r="AD74" s="971"/>
      <c r="AE74" s="971"/>
      <c r="AF74" s="971">
        <v>416</v>
      </c>
      <c r="AG74" s="971"/>
      <c r="AH74" s="971"/>
      <c r="AI74" s="971"/>
      <c r="AJ74" s="971"/>
      <c r="AK74" s="971" t="s">
        <v>567</v>
      </c>
      <c r="AL74" s="971"/>
      <c r="AM74" s="971"/>
      <c r="AN74" s="971"/>
      <c r="AO74" s="971"/>
      <c r="AP74" s="971">
        <v>584</v>
      </c>
      <c r="AQ74" s="971"/>
      <c r="AR74" s="971"/>
      <c r="AS74" s="971"/>
      <c r="AT74" s="971"/>
      <c r="AU74" s="971">
        <v>52</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c r="A75" s="226">
        <v>8</v>
      </c>
      <c r="B75" s="974" t="s">
        <v>568</v>
      </c>
      <c r="C75" s="975"/>
      <c r="D75" s="975"/>
      <c r="E75" s="975"/>
      <c r="F75" s="975"/>
      <c r="G75" s="975"/>
      <c r="H75" s="975"/>
      <c r="I75" s="975"/>
      <c r="J75" s="975"/>
      <c r="K75" s="975"/>
      <c r="L75" s="975"/>
      <c r="M75" s="975"/>
      <c r="N75" s="975"/>
      <c r="O75" s="975"/>
      <c r="P75" s="976"/>
      <c r="Q75" s="978">
        <v>2869</v>
      </c>
      <c r="R75" s="979"/>
      <c r="S75" s="979"/>
      <c r="T75" s="979"/>
      <c r="U75" s="980"/>
      <c r="V75" s="981">
        <v>3873</v>
      </c>
      <c r="W75" s="979"/>
      <c r="X75" s="979"/>
      <c r="Y75" s="979"/>
      <c r="Z75" s="980"/>
      <c r="AA75" s="981">
        <v>-1003</v>
      </c>
      <c r="AB75" s="979"/>
      <c r="AC75" s="979"/>
      <c r="AD75" s="979"/>
      <c r="AE75" s="980"/>
      <c r="AF75" s="981">
        <v>1031</v>
      </c>
      <c r="AG75" s="979"/>
      <c r="AH75" s="979"/>
      <c r="AI75" s="979"/>
      <c r="AJ75" s="980"/>
      <c r="AK75" s="981" t="s">
        <v>567</v>
      </c>
      <c r="AL75" s="979"/>
      <c r="AM75" s="979"/>
      <c r="AN75" s="979"/>
      <c r="AO75" s="980"/>
      <c r="AP75" s="981">
        <v>186</v>
      </c>
      <c r="AQ75" s="979"/>
      <c r="AR75" s="979"/>
      <c r="AS75" s="979"/>
      <c r="AT75" s="980"/>
      <c r="AU75" s="981" t="s">
        <v>567</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c r="A76" s="226">
        <v>9</v>
      </c>
      <c r="B76" s="974" t="s">
        <v>557</v>
      </c>
      <c r="C76" s="975"/>
      <c r="D76" s="975"/>
      <c r="E76" s="975"/>
      <c r="F76" s="975"/>
      <c r="G76" s="975"/>
      <c r="H76" s="975"/>
      <c r="I76" s="975"/>
      <c r="J76" s="975"/>
      <c r="K76" s="975"/>
      <c r="L76" s="975"/>
      <c r="M76" s="975"/>
      <c r="N76" s="975"/>
      <c r="O76" s="975"/>
      <c r="P76" s="976"/>
      <c r="Q76" s="978">
        <v>146</v>
      </c>
      <c r="R76" s="979"/>
      <c r="S76" s="979"/>
      <c r="T76" s="979"/>
      <c r="U76" s="980"/>
      <c r="V76" s="981">
        <v>105</v>
      </c>
      <c r="W76" s="979"/>
      <c r="X76" s="979"/>
      <c r="Y76" s="979"/>
      <c r="Z76" s="980"/>
      <c r="AA76" s="981">
        <v>41</v>
      </c>
      <c r="AB76" s="979"/>
      <c r="AC76" s="979"/>
      <c r="AD76" s="979"/>
      <c r="AE76" s="980"/>
      <c r="AF76" s="981">
        <v>41</v>
      </c>
      <c r="AG76" s="979"/>
      <c r="AH76" s="979"/>
      <c r="AI76" s="979"/>
      <c r="AJ76" s="980"/>
      <c r="AK76" s="981" t="s">
        <v>567</v>
      </c>
      <c r="AL76" s="979"/>
      <c r="AM76" s="979"/>
      <c r="AN76" s="979"/>
      <c r="AO76" s="980"/>
      <c r="AP76" s="981" t="s">
        <v>567</v>
      </c>
      <c r="AQ76" s="979"/>
      <c r="AR76" s="979"/>
      <c r="AS76" s="979"/>
      <c r="AT76" s="980"/>
      <c r="AU76" s="981" t="s">
        <v>567</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c r="A77" s="226">
        <v>10</v>
      </c>
      <c r="B77" s="974" t="s">
        <v>558</v>
      </c>
      <c r="C77" s="975"/>
      <c r="D77" s="975"/>
      <c r="E77" s="975"/>
      <c r="F77" s="975"/>
      <c r="G77" s="975"/>
      <c r="H77" s="975"/>
      <c r="I77" s="975"/>
      <c r="J77" s="975"/>
      <c r="K77" s="975"/>
      <c r="L77" s="975"/>
      <c r="M77" s="975"/>
      <c r="N77" s="975"/>
      <c r="O77" s="975"/>
      <c r="P77" s="976"/>
      <c r="Q77" s="978">
        <v>75</v>
      </c>
      <c r="R77" s="979"/>
      <c r="S77" s="979"/>
      <c r="T77" s="979"/>
      <c r="U77" s="980"/>
      <c r="V77" s="981">
        <v>59</v>
      </c>
      <c r="W77" s="979"/>
      <c r="X77" s="979"/>
      <c r="Y77" s="979"/>
      <c r="Z77" s="980"/>
      <c r="AA77" s="981">
        <v>15</v>
      </c>
      <c r="AB77" s="979"/>
      <c r="AC77" s="979"/>
      <c r="AD77" s="979"/>
      <c r="AE77" s="980"/>
      <c r="AF77" s="981">
        <v>15</v>
      </c>
      <c r="AG77" s="979"/>
      <c r="AH77" s="979"/>
      <c r="AI77" s="979"/>
      <c r="AJ77" s="980"/>
      <c r="AK77" s="981" t="s">
        <v>567</v>
      </c>
      <c r="AL77" s="979"/>
      <c r="AM77" s="979"/>
      <c r="AN77" s="979"/>
      <c r="AO77" s="980"/>
      <c r="AP77" s="981" t="s">
        <v>567</v>
      </c>
      <c r="AQ77" s="979"/>
      <c r="AR77" s="979"/>
      <c r="AS77" s="979"/>
      <c r="AT77" s="980"/>
      <c r="AU77" s="981" t="s">
        <v>567</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c r="A78" s="226">
        <v>11</v>
      </c>
      <c r="B78" s="974" t="s">
        <v>559</v>
      </c>
      <c r="C78" s="975"/>
      <c r="D78" s="975"/>
      <c r="E78" s="975"/>
      <c r="F78" s="975"/>
      <c r="G78" s="975"/>
      <c r="H78" s="975"/>
      <c r="I78" s="975"/>
      <c r="J78" s="975"/>
      <c r="K78" s="975"/>
      <c r="L78" s="975"/>
      <c r="M78" s="975"/>
      <c r="N78" s="975"/>
      <c r="O78" s="975"/>
      <c r="P78" s="976"/>
      <c r="Q78" s="977">
        <v>234605</v>
      </c>
      <c r="R78" s="971"/>
      <c r="S78" s="971"/>
      <c r="T78" s="971"/>
      <c r="U78" s="971"/>
      <c r="V78" s="971">
        <v>227058</v>
      </c>
      <c r="W78" s="971"/>
      <c r="X78" s="971"/>
      <c r="Y78" s="971"/>
      <c r="Z78" s="971"/>
      <c r="AA78" s="971">
        <v>7546</v>
      </c>
      <c r="AB78" s="971"/>
      <c r="AC78" s="971"/>
      <c r="AD78" s="971"/>
      <c r="AE78" s="971"/>
      <c r="AF78" s="971">
        <v>7546</v>
      </c>
      <c r="AG78" s="971"/>
      <c r="AH78" s="971"/>
      <c r="AI78" s="971"/>
      <c r="AJ78" s="971"/>
      <c r="AK78" s="971" t="s">
        <v>567</v>
      </c>
      <c r="AL78" s="971"/>
      <c r="AM78" s="971"/>
      <c r="AN78" s="971"/>
      <c r="AO78" s="971"/>
      <c r="AP78" s="971" t="s">
        <v>567</v>
      </c>
      <c r="AQ78" s="971"/>
      <c r="AR78" s="971"/>
      <c r="AS78" s="971"/>
      <c r="AT78" s="971"/>
      <c r="AU78" s="971" t="s">
        <v>567</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c r="A88" s="228" t="s">
        <v>377</v>
      </c>
      <c r="B88" s="937" t="s">
        <v>402</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9589</v>
      </c>
      <c r="AG88" s="959"/>
      <c r="AH88" s="959"/>
      <c r="AI88" s="959"/>
      <c r="AJ88" s="959"/>
      <c r="AK88" s="963"/>
      <c r="AL88" s="963"/>
      <c r="AM88" s="963"/>
      <c r="AN88" s="963"/>
      <c r="AO88" s="963"/>
      <c r="AP88" s="959">
        <v>770</v>
      </c>
      <c r="AQ88" s="959"/>
      <c r="AR88" s="959"/>
      <c r="AS88" s="959"/>
      <c r="AT88" s="959"/>
      <c r="AU88" s="959">
        <v>52</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403</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405</v>
      </c>
      <c r="CS102" s="953"/>
      <c r="CT102" s="953"/>
      <c r="CU102" s="953"/>
      <c r="CV102" s="954"/>
      <c r="CW102" s="952">
        <v>75</v>
      </c>
      <c r="CX102" s="953"/>
      <c r="CY102" s="953"/>
      <c r="CZ102" s="953"/>
      <c r="DA102" s="954"/>
      <c r="DB102" s="952" t="s">
        <v>567</v>
      </c>
      <c r="DC102" s="953"/>
      <c r="DD102" s="953"/>
      <c r="DE102" s="953"/>
      <c r="DF102" s="954"/>
      <c r="DG102" s="952" t="s">
        <v>567</v>
      </c>
      <c r="DH102" s="953"/>
      <c r="DI102" s="953"/>
      <c r="DJ102" s="953"/>
      <c r="DK102" s="954"/>
      <c r="DL102" s="952" t="s">
        <v>567</v>
      </c>
      <c r="DM102" s="953"/>
      <c r="DN102" s="953"/>
      <c r="DO102" s="953"/>
      <c r="DP102" s="954"/>
      <c r="DQ102" s="952" t="s">
        <v>567</v>
      </c>
      <c r="DR102" s="953"/>
      <c r="DS102" s="953"/>
      <c r="DT102" s="953"/>
      <c r="DU102" s="954"/>
      <c r="DV102" s="937"/>
      <c r="DW102" s="938"/>
      <c r="DX102" s="938"/>
      <c r="DY102" s="938"/>
      <c r="DZ102" s="939"/>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404</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405</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42" t="s">
        <v>408</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409</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c r="A109" s="895" t="s">
        <v>410</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411</v>
      </c>
      <c r="AB109" s="896"/>
      <c r="AC109" s="896"/>
      <c r="AD109" s="896"/>
      <c r="AE109" s="897"/>
      <c r="AF109" s="898" t="s">
        <v>412</v>
      </c>
      <c r="AG109" s="896"/>
      <c r="AH109" s="896"/>
      <c r="AI109" s="896"/>
      <c r="AJ109" s="897"/>
      <c r="AK109" s="898" t="s">
        <v>294</v>
      </c>
      <c r="AL109" s="896"/>
      <c r="AM109" s="896"/>
      <c r="AN109" s="896"/>
      <c r="AO109" s="897"/>
      <c r="AP109" s="898" t="s">
        <v>413</v>
      </c>
      <c r="AQ109" s="896"/>
      <c r="AR109" s="896"/>
      <c r="AS109" s="896"/>
      <c r="AT109" s="929"/>
      <c r="AU109" s="895" t="s">
        <v>410</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411</v>
      </c>
      <c r="BR109" s="896"/>
      <c r="BS109" s="896"/>
      <c r="BT109" s="896"/>
      <c r="BU109" s="897"/>
      <c r="BV109" s="898" t="s">
        <v>412</v>
      </c>
      <c r="BW109" s="896"/>
      <c r="BX109" s="896"/>
      <c r="BY109" s="896"/>
      <c r="BZ109" s="897"/>
      <c r="CA109" s="898" t="s">
        <v>294</v>
      </c>
      <c r="CB109" s="896"/>
      <c r="CC109" s="896"/>
      <c r="CD109" s="896"/>
      <c r="CE109" s="897"/>
      <c r="CF109" s="936" t="s">
        <v>413</v>
      </c>
      <c r="CG109" s="936"/>
      <c r="CH109" s="936"/>
      <c r="CI109" s="936"/>
      <c r="CJ109" s="936"/>
      <c r="CK109" s="898" t="s">
        <v>414</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411</v>
      </c>
      <c r="DH109" s="896"/>
      <c r="DI109" s="896"/>
      <c r="DJ109" s="896"/>
      <c r="DK109" s="897"/>
      <c r="DL109" s="898" t="s">
        <v>412</v>
      </c>
      <c r="DM109" s="896"/>
      <c r="DN109" s="896"/>
      <c r="DO109" s="896"/>
      <c r="DP109" s="897"/>
      <c r="DQ109" s="898" t="s">
        <v>294</v>
      </c>
      <c r="DR109" s="896"/>
      <c r="DS109" s="896"/>
      <c r="DT109" s="896"/>
      <c r="DU109" s="897"/>
      <c r="DV109" s="898" t="s">
        <v>413</v>
      </c>
      <c r="DW109" s="896"/>
      <c r="DX109" s="896"/>
      <c r="DY109" s="896"/>
      <c r="DZ109" s="929"/>
    </row>
    <row r="110" spans="1:131" s="218" customFormat="1" ht="26.25" customHeight="1">
      <c r="A110" s="807" t="s">
        <v>415</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950205</v>
      </c>
      <c r="AB110" s="889"/>
      <c r="AC110" s="889"/>
      <c r="AD110" s="889"/>
      <c r="AE110" s="890"/>
      <c r="AF110" s="891">
        <v>982967</v>
      </c>
      <c r="AG110" s="889"/>
      <c r="AH110" s="889"/>
      <c r="AI110" s="889"/>
      <c r="AJ110" s="890"/>
      <c r="AK110" s="891">
        <v>1028200</v>
      </c>
      <c r="AL110" s="889"/>
      <c r="AM110" s="889"/>
      <c r="AN110" s="889"/>
      <c r="AO110" s="890"/>
      <c r="AP110" s="892">
        <v>24.2</v>
      </c>
      <c r="AQ110" s="893"/>
      <c r="AR110" s="893"/>
      <c r="AS110" s="893"/>
      <c r="AT110" s="894"/>
      <c r="AU110" s="930" t="s">
        <v>69</v>
      </c>
      <c r="AV110" s="931"/>
      <c r="AW110" s="931"/>
      <c r="AX110" s="931"/>
      <c r="AY110" s="931"/>
      <c r="AZ110" s="860" t="s">
        <v>416</v>
      </c>
      <c r="BA110" s="808"/>
      <c r="BB110" s="808"/>
      <c r="BC110" s="808"/>
      <c r="BD110" s="808"/>
      <c r="BE110" s="808"/>
      <c r="BF110" s="808"/>
      <c r="BG110" s="808"/>
      <c r="BH110" s="808"/>
      <c r="BI110" s="808"/>
      <c r="BJ110" s="808"/>
      <c r="BK110" s="808"/>
      <c r="BL110" s="808"/>
      <c r="BM110" s="808"/>
      <c r="BN110" s="808"/>
      <c r="BO110" s="808"/>
      <c r="BP110" s="809"/>
      <c r="BQ110" s="861">
        <v>10393012</v>
      </c>
      <c r="BR110" s="842"/>
      <c r="BS110" s="842"/>
      <c r="BT110" s="842"/>
      <c r="BU110" s="842"/>
      <c r="BV110" s="842">
        <v>12081887</v>
      </c>
      <c r="BW110" s="842"/>
      <c r="BX110" s="842"/>
      <c r="BY110" s="842"/>
      <c r="BZ110" s="842"/>
      <c r="CA110" s="842">
        <v>12573618</v>
      </c>
      <c r="CB110" s="842"/>
      <c r="CC110" s="842"/>
      <c r="CD110" s="842"/>
      <c r="CE110" s="842"/>
      <c r="CF110" s="866">
        <v>296.10000000000002</v>
      </c>
      <c r="CG110" s="867"/>
      <c r="CH110" s="867"/>
      <c r="CI110" s="867"/>
      <c r="CJ110" s="867"/>
      <c r="CK110" s="926" t="s">
        <v>417</v>
      </c>
      <c r="CL110" s="819"/>
      <c r="CM110" s="860" t="s">
        <v>418</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c r="A111" s="774" t="s">
        <v>419</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420</v>
      </c>
      <c r="BA111" s="752"/>
      <c r="BB111" s="752"/>
      <c r="BC111" s="752"/>
      <c r="BD111" s="752"/>
      <c r="BE111" s="752"/>
      <c r="BF111" s="752"/>
      <c r="BG111" s="752"/>
      <c r="BH111" s="752"/>
      <c r="BI111" s="752"/>
      <c r="BJ111" s="752"/>
      <c r="BK111" s="752"/>
      <c r="BL111" s="752"/>
      <c r="BM111" s="752"/>
      <c r="BN111" s="752"/>
      <c r="BO111" s="752"/>
      <c r="BP111" s="753"/>
      <c r="BQ111" s="816">
        <v>35747</v>
      </c>
      <c r="BR111" s="817"/>
      <c r="BS111" s="817"/>
      <c r="BT111" s="817"/>
      <c r="BU111" s="817"/>
      <c r="BV111" s="817">
        <v>30381</v>
      </c>
      <c r="BW111" s="817"/>
      <c r="BX111" s="817"/>
      <c r="BY111" s="817"/>
      <c r="BZ111" s="817"/>
      <c r="CA111" s="817">
        <v>26001</v>
      </c>
      <c r="CB111" s="817"/>
      <c r="CC111" s="817"/>
      <c r="CD111" s="817"/>
      <c r="CE111" s="817"/>
      <c r="CF111" s="875">
        <v>0.6</v>
      </c>
      <c r="CG111" s="876"/>
      <c r="CH111" s="876"/>
      <c r="CI111" s="876"/>
      <c r="CJ111" s="876"/>
      <c r="CK111" s="927"/>
      <c r="CL111" s="821"/>
      <c r="CM111" s="815" t="s">
        <v>421</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c r="A112" s="912" t="s">
        <v>422</v>
      </c>
      <c r="B112" s="913"/>
      <c r="C112" s="752" t="s">
        <v>423</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424</v>
      </c>
      <c r="BA112" s="752"/>
      <c r="BB112" s="752"/>
      <c r="BC112" s="752"/>
      <c r="BD112" s="752"/>
      <c r="BE112" s="752"/>
      <c r="BF112" s="752"/>
      <c r="BG112" s="752"/>
      <c r="BH112" s="752"/>
      <c r="BI112" s="752"/>
      <c r="BJ112" s="752"/>
      <c r="BK112" s="752"/>
      <c r="BL112" s="752"/>
      <c r="BM112" s="752"/>
      <c r="BN112" s="752"/>
      <c r="BO112" s="752"/>
      <c r="BP112" s="753"/>
      <c r="BQ112" s="816">
        <v>1174363</v>
      </c>
      <c r="BR112" s="817"/>
      <c r="BS112" s="817"/>
      <c r="BT112" s="817"/>
      <c r="BU112" s="817"/>
      <c r="BV112" s="817">
        <v>1371621</v>
      </c>
      <c r="BW112" s="817"/>
      <c r="BX112" s="817"/>
      <c r="BY112" s="817"/>
      <c r="BZ112" s="817"/>
      <c r="CA112" s="817">
        <v>1488748</v>
      </c>
      <c r="CB112" s="817"/>
      <c r="CC112" s="817"/>
      <c r="CD112" s="817"/>
      <c r="CE112" s="817"/>
      <c r="CF112" s="875">
        <v>35.1</v>
      </c>
      <c r="CG112" s="876"/>
      <c r="CH112" s="876"/>
      <c r="CI112" s="876"/>
      <c r="CJ112" s="876"/>
      <c r="CK112" s="927"/>
      <c r="CL112" s="821"/>
      <c r="CM112" s="815" t="s">
        <v>425</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c r="A113" s="914"/>
      <c r="B113" s="915"/>
      <c r="C113" s="752" t="s">
        <v>426</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144292</v>
      </c>
      <c r="AB113" s="919"/>
      <c r="AC113" s="919"/>
      <c r="AD113" s="919"/>
      <c r="AE113" s="920"/>
      <c r="AF113" s="921">
        <v>150736</v>
      </c>
      <c r="AG113" s="919"/>
      <c r="AH113" s="919"/>
      <c r="AI113" s="919"/>
      <c r="AJ113" s="920"/>
      <c r="AK113" s="921">
        <v>158717</v>
      </c>
      <c r="AL113" s="919"/>
      <c r="AM113" s="919"/>
      <c r="AN113" s="919"/>
      <c r="AO113" s="920"/>
      <c r="AP113" s="922">
        <v>3.7</v>
      </c>
      <c r="AQ113" s="923"/>
      <c r="AR113" s="923"/>
      <c r="AS113" s="923"/>
      <c r="AT113" s="924"/>
      <c r="AU113" s="932"/>
      <c r="AV113" s="933"/>
      <c r="AW113" s="933"/>
      <c r="AX113" s="933"/>
      <c r="AY113" s="933"/>
      <c r="AZ113" s="815" t="s">
        <v>427</v>
      </c>
      <c r="BA113" s="752"/>
      <c r="BB113" s="752"/>
      <c r="BC113" s="752"/>
      <c r="BD113" s="752"/>
      <c r="BE113" s="752"/>
      <c r="BF113" s="752"/>
      <c r="BG113" s="752"/>
      <c r="BH113" s="752"/>
      <c r="BI113" s="752"/>
      <c r="BJ113" s="752"/>
      <c r="BK113" s="752"/>
      <c r="BL113" s="752"/>
      <c r="BM113" s="752"/>
      <c r="BN113" s="752"/>
      <c r="BO113" s="752"/>
      <c r="BP113" s="753"/>
      <c r="BQ113" s="816">
        <v>64916</v>
      </c>
      <c r="BR113" s="817"/>
      <c r="BS113" s="817"/>
      <c r="BT113" s="817"/>
      <c r="BU113" s="817"/>
      <c r="BV113" s="817">
        <v>56137</v>
      </c>
      <c r="BW113" s="817"/>
      <c r="BX113" s="817"/>
      <c r="BY113" s="817"/>
      <c r="BZ113" s="817"/>
      <c r="CA113" s="817">
        <v>51662</v>
      </c>
      <c r="CB113" s="817"/>
      <c r="CC113" s="817"/>
      <c r="CD113" s="817"/>
      <c r="CE113" s="817"/>
      <c r="CF113" s="875">
        <v>1.2</v>
      </c>
      <c r="CG113" s="876"/>
      <c r="CH113" s="876"/>
      <c r="CI113" s="876"/>
      <c r="CJ113" s="876"/>
      <c r="CK113" s="927"/>
      <c r="CL113" s="821"/>
      <c r="CM113" s="815" t="s">
        <v>428</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v>18534</v>
      </c>
      <c r="DH113" s="780"/>
      <c r="DI113" s="780"/>
      <c r="DJ113" s="780"/>
      <c r="DK113" s="781"/>
      <c r="DL113" s="782">
        <v>13117</v>
      </c>
      <c r="DM113" s="780"/>
      <c r="DN113" s="780"/>
      <c r="DO113" s="780"/>
      <c r="DP113" s="781"/>
      <c r="DQ113" s="782">
        <v>8675</v>
      </c>
      <c r="DR113" s="780"/>
      <c r="DS113" s="780"/>
      <c r="DT113" s="780"/>
      <c r="DU113" s="781"/>
      <c r="DV113" s="824">
        <v>0.2</v>
      </c>
      <c r="DW113" s="825"/>
      <c r="DX113" s="825"/>
      <c r="DY113" s="825"/>
      <c r="DZ113" s="826"/>
    </row>
    <row r="114" spans="1:130" s="218" customFormat="1" ht="26.25" customHeight="1">
      <c r="A114" s="914"/>
      <c r="B114" s="915"/>
      <c r="C114" s="752" t="s">
        <v>429</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10745</v>
      </c>
      <c r="AB114" s="780"/>
      <c r="AC114" s="780"/>
      <c r="AD114" s="780"/>
      <c r="AE114" s="781"/>
      <c r="AF114" s="782">
        <v>9742</v>
      </c>
      <c r="AG114" s="780"/>
      <c r="AH114" s="780"/>
      <c r="AI114" s="780"/>
      <c r="AJ114" s="781"/>
      <c r="AK114" s="782">
        <v>8240</v>
      </c>
      <c r="AL114" s="780"/>
      <c r="AM114" s="780"/>
      <c r="AN114" s="780"/>
      <c r="AO114" s="781"/>
      <c r="AP114" s="824">
        <v>0.2</v>
      </c>
      <c r="AQ114" s="825"/>
      <c r="AR114" s="825"/>
      <c r="AS114" s="825"/>
      <c r="AT114" s="826"/>
      <c r="AU114" s="932"/>
      <c r="AV114" s="933"/>
      <c r="AW114" s="933"/>
      <c r="AX114" s="933"/>
      <c r="AY114" s="933"/>
      <c r="AZ114" s="815" t="s">
        <v>430</v>
      </c>
      <c r="BA114" s="752"/>
      <c r="BB114" s="752"/>
      <c r="BC114" s="752"/>
      <c r="BD114" s="752"/>
      <c r="BE114" s="752"/>
      <c r="BF114" s="752"/>
      <c r="BG114" s="752"/>
      <c r="BH114" s="752"/>
      <c r="BI114" s="752"/>
      <c r="BJ114" s="752"/>
      <c r="BK114" s="752"/>
      <c r="BL114" s="752"/>
      <c r="BM114" s="752"/>
      <c r="BN114" s="752"/>
      <c r="BO114" s="752"/>
      <c r="BP114" s="753"/>
      <c r="BQ114" s="816">
        <v>957596</v>
      </c>
      <c r="BR114" s="817"/>
      <c r="BS114" s="817"/>
      <c r="BT114" s="817"/>
      <c r="BU114" s="817"/>
      <c r="BV114" s="817">
        <v>864389</v>
      </c>
      <c r="BW114" s="817"/>
      <c r="BX114" s="817"/>
      <c r="BY114" s="817"/>
      <c r="BZ114" s="817"/>
      <c r="CA114" s="817">
        <v>778501</v>
      </c>
      <c r="CB114" s="817"/>
      <c r="CC114" s="817"/>
      <c r="CD114" s="817"/>
      <c r="CE114" s="817"/>
      <c r="CF114" s="875">
        <v>18.3</v>
      </c>
      <c r="CG114" s="876"/>
      <c r="CH114" s="876"/>
      <c r="CI114" s="876"/>
      <c r="CJ114" s="876"/>
      <c r="CK114" s="927"/>
      <c r="CL114" s="821"/>
      <c r="CM114" s="815" t="s">
        <v>431</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c r="A115" s="914"/>
      <c r="B115" s="915"/>
      <c r="C115" s="752" t="s">
        <v>432</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6842</v>
      </c>
      <c r="AB115" s="919"/>
      <c r="AC115" s="919"/>
      <c r="AD115" s="919"/>
      <c r="AE115" s="920"/>
      <c r="AF115" s="921">
        <v>5417</v>
      </c>
      <c r="AG115" s="919"/>
      <c r="AH115" s="919"/>
      <c r="AI115" s="919"/>
      <c r="AJ115" s="920"/>
      <c r="AK115" s="921">
        <v>4442</v>
      </c>
      <c r="AL115" s="919"/>
      <c r="AM115" s="919"/>
      <c r="AN115" s="919"/>
      <c r="AO115" s="920"/>
      <c r="AP115" s="922">
        <v>0.1</v>
      </c>
      <c r="AQ115" s="923"/>
      <c r="AR115" s="923"/>
      <c r="AS115" s="923"/>
      <c r="AT115" s="924"/>
      <c r="AU115" s="932"/>
      <c r="AV115" s="933"/>
      <c r="AW115" s="933"/>
      <c r="AX115" s="933"/>
      <c r="AY115" s="933"/>
      <c r="AZ115" s="815" t="s">
        <v>433</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434</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v>17213</v>
      </c>
      <c r="DH115" s="780"/>
      <c r="DI115" s="780"/>
      <c r="DJ115" s="780"/>
      <c r="DK115" s="781"/>
      <c r="DL115" s="782">
        <v>17264</v>
      </c>
      <c r="DM115" s="780"/>
      <c r="DN115" s="780"/>
      <c r="DO115" s="780"/>
      <c r="DP115" s="781"/>
      <c r="DQ115" s="782">
        <v>17326</v>
      </c>
      <c r="DR115" s="780"/>
      <c r="DS115" s="780"/>
      <c r="DT115" s="780"/>
      <c r="DU115" s="781"/>
      <c r="DV115" s="824">
        <v>0.4</v>
      </c>
      <c r="DW115" s="825"/>
      <c r="DX115" s="825"/>
      <c r="DY115" s="825"/>
      <c r="DZ115" s="826"/>
    </row>
    <row r="116" spans="1:130" s="218" customFormat="1" ht="26.25" customHeight="1">
      <c r="A116" s="916"/>
      <c r="B116" s="917"/>
      <c r="C116" s="839" t="s">
        <v>435</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436</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437</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438</v>
      </c>
      <c r="Z117" s="897"/>
      <c r="AA117" s="902">
        <v>1112084</v>
      </c>
      <c r="AB117" s="903"/>
      <c r="AC117" s="903"/>
      <c r="AD117" s="903"/>
      <c r="AE117" s="904"/>
      <c r="AF117" s="905">
        <v>1148862</v>
      </c>
      <c r="AG117" s="903"/>
      <c r="AH117" s="903"/>
      <c r="AI117" s="903"/>
      <c r="AJ117" s="904"/>
      <c r="AK117" s="905">
        <v>1199599</v>
      </c>
      <c r="AL117" s="903"/>
      <c r="AM117" s="903"/>
      <c r="AN117" s="903"/>
      <c r="AO117" s="904"/>
      <c r="AP117" s="906"/>
      <c r="AQ117" s="907"/>
      <c r="AR117" s="907"/>
      <c r="AS117" s="907"/>
      <c r="AT117" s="908"/>
      <c r="AU117" s="932"/>
      <c r="AV117" s="933"/>
      <c r="AW117" s="933"/>
      <c r="AX117" s="933"/>
      <c r="AY117" s="933"/>
      <c r="AZ117" s="863" t="s">
        <v>439</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440</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c r="A118" s="895" t="s">
        <v>414</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411</v>
      </c>
      <c r="AB118" s="896"/>
      <c r="AC118" s="896"/>
      <c r="AD118" s="896"/>
      <c r="AE118" s="897"/>
      <c r="AF118" s="898" t="s">
        <v>412</v>
      </c>
      <c r="AG118" s="896"/>
      <c r="AH118" s="896"/>
      <c r="AI118" s="896"/>
      <c r="AJ118" s="897"/>
      <c r="AK118" s="898" t="s">
        <v>294</v>
      </c>
      <c r="AL118" s="896"/>
      <c r="AM118" s="896"/>
      <c r="AN118" s="896"/>
      <c r="AO118" s="897"/>
      <c r="AP118" s="899" t="s">
        <v>413</v>
      </c>
      <c r="AQ118" s="900"/>
      <c r="AR118" s="900"/>
      <c r="AS118" s="900"/>
      <c r="AT118" s="901"/>
      <c r="AU118" s="932"/>
      <c r="AV118" s="933"/>
      <c r="AW118" s="933"/>
      <c r="AX118" s="933"/>
      <c r="AY118" s="933"/>
      <c r="AZ118" s="838" t="s">
        <v>441</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442</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c r="A119" s="818" t="s">
        <v>417</v>
      </c>
      <c r="B119" s="819"/>
      <c r="C119" s="860" t="s">
        <v>418</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443</v>
      </c>
      <c r="BP119" s="878"/>
      <c r="BQ119" s="879">
        <v>12625634</v>
      </c>
      <c r="BR119" s="845"/>
      <c r="BS119" s="845"/>
      <c r="BT119" s="845"/>
      <c r="BU119" s="845"/>
      <c r="BV119" s="845">
        <v>14404415</v>
      </c>
      <c r="BW119" s="845"/>
      <c r="BX119" s="845"/>
      <c r="BY119" s="845"/>
      <c r="BZ119" s="845"/>
      <c r="CA119" s="845">
        <v>14918530</v>
      </c>
      <c r="CB119" s="845"/>
      <c r="CC119" s="845"/>
      <c r="CD119" s="845"/>
      <c r="CE119" s="845"/>
      <c r="CF119" s="748"/>
      <c r="CG119" s="749"/>
      <c r="CH119" s="749"/>
      <c r="CI119" s="749"/>
      <c r="CJ119" s="834"/>
      <c r="CK119" s="928"/>
      <c r="CL119" s="823"/>
      <c r="CM119" s="838" t="s">
        <v>444</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c r="A120" s="820"/>
      <c r="B120" s="821"/>
      <c r="C120" s="815" t="s">
        <v>421</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445</v>
      </c>
      <c r="AV120" s="881"/>
      <c r="AW120" s="881"/>
      <c r="AX120" s="881"/>
      <c r="AY120" s="882"/>
      <c r="AZ120" s="860" t="s">
        <v>446</v>
      </c>
      <c r="BA120" s="808"/>
      <c r="BB120" s="808"/>
      <c r="BC120" s="808"/>
      <c r="BD120" s="808"/>
      <c r="BE120" s="808"/>
      <c r="BF120" s="808"/>
      <c r="BG120" s="808"/>
      <c r="BH120" s="808"/>
      <c r="BI120" s="808"/>
      <c r="BJ120" s="808"/>
      <c r="BK120" s="808"/>
      <c r="BL120" s="808"/>
      <c r="BM120" s="808"/>
      <c r="BN120" s="808"/>
      <c r="BO120" s="808"/>
      <c r="BP120" s="809"/>
      <c r="BQ120" s="861">
        <v>4833721</v>
      </c>
      <c r="BR120" s="842"/>
      <c r="BS120" s="842"/>
      <c r="BT120" s="842"/>
      <c r="BU120" s="842"/>
      <c r="BV120" s="842">
        <v>4680669</v>
      </c>
      <c r="BW120" s="842"/>
      <c r="BX120" s="842"/>
      <c r="BY120" s="842"/>
      <c r="BZ120" s="842"/>
      <c r="CA120" s="842">
        <v>4593016</v>
      </c>
      <c r="CB120" s="842"/>
      <c r="CC120" s="842"/>
      <c r="CD120" s="842"/>
      <c r="CE120" s="842"/>
      <c r="CF120" s="866">
        <v>108.2</v>
      </c>
      <c r="CG120" s="867"/>
      <c r="CH120" s="867"/>
      <c r="CI120" s="867"/>
      <c r="CJ120" s="867"/>
      <c r="CK120" s="868" t="s">
        <v>447</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674387</v>
      </c>
      <c r="DH120" s="842"/>
      <c r="DI120" s="842"/>
      <c r="DJ120" s="842"/>
      <c r="DK120" s="842"/>
      <c r="DL120" s="842">
        <v>705318</v>
      </c>
      <c r="DM120" s="842"/>
      <c r="DN120" s="842"/>
      <c r="DO120" s="842"/>
      <c r="DP120" s="842"/>
      <c r="DQ120" s="842">
        <v>785197</v>
      </c>
      <c r="DR120" s="842"/>
      <c r="DS120" s="842"/>
      <c r="DT120" s="842"/>
      <c r="DU120" s="842"/>
      <c r="DV120" s="843">
        <v>18.5</v>
      </c>
      <c r="DW120" s="843"/>
      <c r="DX120" s="843"/>
      <c r="DY120" s="843"/>
      <c r="DZ120" s="844"/>
    </row>
    <row r="121" spans="1:130" s="218" customFormat="1" ht="26.25" customHeight="1">
      <c r="A121" s="820"/>
      <c r="B121" s="821"/>
      <c r="C121" s="863" t="s">
        <v>448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v>6842</v>
      </c>
      <c r="AB121" s="780"/>
      <c r="AC121" s="780"/>
      <c r="AD121" s="780"/>
      <c r="AE121" s="781"/>
      <c r="AF121" s="782">
        <v>5417</v>
      </c>
      <c r="AG121" s="780"/>
      <c r="AH121" s="780"/>
      <c r="AI121" s="780"/>
      <c r="AJ121" s="781"/>
      <c r="AK121" s="782">
        <v>4442</v>
      </c>
      <c r="AL121" s="780"/>
      <c r="AM121" s="780"/>
      <c r="AN121" s="780"/>
      <c r="AO121" s="781"/>
      <c r="AP121" s="824">
        <v>0.1</v>
      </c>
      <c r="AQ121" s="825"/>
      <c r="AR121" s="825"/>
      <c r="AS121" s="825"/>
      <c r="AT121" s="826"/>
      <c r="AU121" s="883"/>
      <c r="AV121" s="884"/>
      <c r="AW121" s="884"/>
      <c r="AX121" s="884"/>
      <c r="AY121" s="885"/>
      <c r="AZ121" s="815" t="s">
        <v>449</v>
      </c>
      <c r="BA121" s="752"/>
      <c r="BB121" s="752"/>
      <c r="BC121" s="752"/>
      <c r="BD121" s="752"/>
      <c r="BE121" s="752"/>
      <c r="BF121" s="752"/>
      <c r="BG121" s="752"/>
      <c r="BH121" s="752"/>
      <c r="BI121" s="752"/>
      <c r="BJ121" s="752"/>
      <c r="BK121" s="752"/>
      <c r="BL121" s="752"/>
      <c r="BM121" s="752"/>
      <c r="BN121" s="752"/>
      <c r="BO121" s="752"/>
      <c r="BP121" s="753"/>
      <c r="BQ121" s="816">
        <v>96661</v>
      </c>
      <c r="BR121" s="817"/>
      <c r="BS121" s="817"/>
      <c r="BT121" s="817"/>
      <c r="BU121" s="817"/>
      <c r="BV121" s="817">
        <v>79665</v>
      </c>
      <c r="BW121" s="817"/>
      <c r="BX121" s="817"/>
      <c r="BY121" s="817"/>
      <c r="BZ121" s="817"/>
      <c r="CA121" s="817">
        <v>60393</v>
      </c>
      <c r="CB121" s="817"/>
      <c r="CC121" s="817"/>
      <c r="CD121" s="817"/>
      <c r="CE121" s="817"/>
      <c r="CF121" s="875">
        <v>1.4</v>
      </c>
      <c r="CG121" s="876"/>
      <c r="CH121" s="876"/>
      <c r="CI121" s="876"/>
      <c r="CJ121" s="876"/>
      <c r="CK121" s="869"/>
      <c r="CL121" s="855"/>
      <c r="CM121" s="855"/>
      <c r="CN121" s="855"/>
      <c r="CO121" s="856"/>
      <c r="CP121" s="835" t="s">
        <v>396</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v>385323</v>
      </c>
      <c r="DM121" s="817"/>
      <c r="DN121" s="817"/>
      <c r="DO121" s="817"/>
      <c r="DP121" s="817"/>
      <c r="DQ121" s="817">
        <v>375035</v>
      </c>
      <c r="DR121" s="817"/>
      <c r="DS121" s="817"/>
      <c r="DT121" s="817"/>
      <c r="DU121" s="817"/>
      <c r="DV121" s="794">
        <v>8.8000000000000007</v>
      </c>
      <c r="DW121" s="794"/>
      <c r="DX121" s="794"/>
      <c r="DY121" s="794"/>
      <c r="DZ121" s="795"/>
    </row>
    <row r="122" spans="1:130" s="218" customFormat="1" ht="26.25" customHeight="1">
      <c r="A122" s="820"/>
      <c r="B122" s="821"/>
      <c r="C122" s="815" t="s">
        <v>431</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450</v>
      </c>
      <c r="BA122" s="839"/>
      <c r="BB122" s="839"/>
      <c r="BC122" s="839"/>
      <c r="BD122" s="839"/>
      <c r="BE122" s="839"/>
      <c r="BF122" s="839"/>
      <c r="BG122" s="839"/>
      <c r="BH122" s="839"/>
      <c r="BI122" s="839"/>
      <c r="BJ122" s="839"/>
      <c r="BK122" s="839"/>
      <c r="BL122" s="839"/>
      <c r="BM122" s="839"/>
      <c r="BN122" s="839"/>
      <c r="BO122" s="839"/>
      <c r="BP122" s="840"/>
      <c r="BQ122" s="879">
        <v>7739399</v>
      </c>
      <c r="BR122" s="845"/>
      <c r="BS122" s="845"/>
      <c r="BT122" s="845"/>
      <c r="BU122" s="845"/>
      <c r="BV122" s="845">
        <v>9836024</v>
      </c>
      <c r="BW122" s="845"/>
      <c r="BX122" s="845"/>
      <c r="BY122" s="845"/>
      <c r="BZ122" s="845"/>
      <c r="CA122" s="845">
        <v>10179025</v>
      </c>
      <c r="CB122" s="845"/>
      <c r="CC122" s="845"/>
      <c r="CD122" s="845"/>
      <c r="CE122" s="845"/>
      <c r="CF122" s="846">
        <v>239.7</v>
      </c>
      <c r="CG122" s="847"/>
      <c r="CH122" s="847"/>
      <c r="CI122" s="847"/>
      <c r="CJ122" s="847"/>
      <c r="CK122" s="869"/>
      <c r="CL122" s="855"/>
      <c r="CM122" s="855"/>
      <c r="CN122" s="855"/>
      <c r="CO122" s="856"/>
      <c r="CP122" s="835" t="s">
        <v>395</v>
      </c>
      <c r="CQ122" s="836"/>
      <c r="CR122" s="836"/>
      <c r="CS122" s="836"/>
      <c r="CT122" s="836"/>
      <c r="CU122" s="836"/>
      <c r="CV122" s="836"/>
      <c r="CW122" s="836"/>
      <c r="CX122" s="836"/>
      <c r="CY122" s="836"/>
      <c r="CZ122" s="836"/>
      <c r="DA122" s="836"/>
      <c r="DB122" s="836"/>
      <c r="DC122" s="836"/>
      <c r="DD122" s="836"/>
      <c r="DE122" s="836"/>
      <c r="DF122" s="837"/>
      <c r="DG122" s="816">
        <v>138868</v>
      </c>
      <c r="DH122" s="817"/>
      <c r="DI122" s="817"/>
      <c r="DJ122" s="817"/>
      <c r="DK122" s="817"/>
      <c r="DL122" s="817">
        <v>276595</v>
      </c>
      <c r="DM122" s="817"/>
      <c r="DN122" s="817"/>
      <c r="DO122" s="817"/>
      <c r="DP122" s="817"/>
      <c r="DQ122" s="817">
        <v>322757</v>
      </c>
      <c r="DR122" s="817"/>
      <c r="DS122" s="817"/>
      <c r="DT122" s="817"/>
      <c r="DU122" s="817"/>
      <c r="DV122" s="794">
        <v>7.6</v>
      </c>
      <c r="DW122" s="794"/>
      <c r="DX122" s="794"/>
      <c r="DY122" s="794"/>
      <c r="DZ122" s="795"/>
    </row>
    <row r="123" spans="1:130" s="218" customFormat="1" ht="26.25" customHeight="1">
      <c r="A123" s="820"/>
      <c r="B123" s="821"/>
      <c r="C123" s="815" t="s">
        <v>437</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451</v>
      </c>
      <c r="BP123" s="878"/>
      <c r="BQ123" s="832">
        <v>12669781</v>
      </c>
      <c r="BR123" s="833"/>
      <c r="BS123" s="833"/>
      <c r="BT123" s="833"/>
      <c r="BU123" s="833"/>
      <c r="BV123" s="833">
        <v>14596358</v>
      </c>
      <c r="BW123" s="833"/>
      <c r="BX123" s="833"/>
      <c r="BY123" s="833"/>
      <c r="BZ123" s="833"/>
      <c r="CA123" s="833">
        <v>14832434</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v>4093</v>
      </c>
      <c r="DH123" s="780"/>
      <c r="DI123" s="780"/>
      <c r="DJ123" s="780"/>
      <c r="DK123" s="781"/>
      <c r="DL123" s="782">
        <v>4385</v>
      </c>
      <c r="DM123" s="780"/>
      <c r="DN123" s="780"/>
      <c r="DO123" s="780"/>
      <c r="DP123" s="781"/>
      <c r="DQ123" s="782">
        <v>5759</v>
      </c>
      <c r="DR123" s="780"/>
      <c r="DS123" s="780"/>
      <c r="DT123" s="780"/>
      <c r="DU123" s="781"/>
      <c r="DV123" s="824">
        <v>0.1</v>
      </c>
      <c r="DW123" s="825"/>
      <c r="DX123" s="825"/>
      <c r="DY123" s="825"/>
      <c r="DZ123" s="826"/>
    </row>
    <row r="124" spans="1:130" s="218" customFormat="1" ht="26.25" customHeight="1" thickBot="1">
      <c r="A124" s="820"/>
      <c r="B124" s="821"/>
      <c r="C124" s="815" t="s">
        <v>440</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452</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v>2</v>
      </c>
      <c r="CB124" s="831"/>
      <c r="CC124" s="831"/>
      <c r="CD124" s="831"/>
      <c r="CE124" s="831"/>
      <c r="CF124" s="726"/>
      <c r="CG124" s="727"/>
      <c r="CH124" s="727"/>
      <c r="CI124" s="727"/>
      <c r="CJ124" s="862"/>
      <c r="CK124" s="870"/>
      <c r="CL124" s="870"/>
      <c r="CM124" s="870"/>
      <c r="CN124" s="870"/>
      <c r="CO124" s="871"/>
      <c r="CP124" s="835" t="s">
        <v>453</v>
      </c>
      <c r="CQ124" s="836"/>
      <c r="CR124" s="836"/>
      <c r="CS124" s="836"/>
      <c r="CT124" s="836"/>
      <c r="CU124" s="836"/>
      <c r="CV124" s="836"/>
      <c r="CW124" s="836"/>
      <c r="CX124" s="836"/>
      <c r="CY124" s="836"/>
      <c r="CZ124" s="836"/>
      <c r="DA124" s="836"/>
      <c r="DB124" s="836"/>
      <c r="DC124" s="836"/>
      <c r="DD124" s="836"/>
      <c r="DE124" s="836"/>
      <c r="DF124" s="837"/>
      <c r="DG124" s="763">
        <v>357015</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c r="A125" s="820"/>
      <c r="B125" s="821"/>
      <c r="C125" s="815" t="s">
        <v>442</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454</v>
      </c>
      <c r="CL125" s="852"/>
      <c r="CM125" s="852"/>
      <c r="CN125" s="852"/>
      <c r="CO125" s="853"/>
      <c r="CP125" s="860" t="s">
        <v>455</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c r="A126" s="820"/>
      <c r="B126" s="821"/>
      <c r="C126" s="815" t="s">
        <v>444</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456</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c r="A127" s="822"/>
      <c r="B127" s="823"/>
      <c r="C127" s="838" t="s">
        <v>457</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458</v>
      </c>
      <c r="AY127" s="812"/>
      <c r="AZ127" s="812"/>
      <c r="BA127" s="812"/>
      <c r="BB127" s="812"/>
      <c r="BC127" s="812"/>
      <c r="BD127" s="812"/>
      <c r="BE127" s="813"/>
      <c r="BF127" s="811" t="s">
        <v>459</v>
      </c>
      <c r="BG127" s="812"/>
      <c r="BH127" s="812"/>
      <c r="BI127" s="812"/>
      <c r="BJ127" s="812"/>
      <c r="BK127" s="812"/>
      <c r="BL127" s="813"/>
      <c r="BM127" s="811" t="s">
        <v>460</v>
      </c>
      <c r="BN127" s="812"/>
      <c r="BO127" s="812"/>
      <c r="BP127" s="812"/>
      <c r="BQ127" s="812"/>
      <c r="BR127" s="812"/>
      <c r="BS127" s="813"/>
      <c r="BT127" s="811" t="s">
        <v>461</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462</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c r="A128" s="796" t="s">
        <v>463</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464</v>
      </c>
      <c r="X128" s="798"/>
      <c r="Y128" s="798"/>
      <c r="Z128" s="799"/>
      <c r="AA128" s="800">
        <v>31590</v>
      </c>
      <c r="AB128" s="801"/>
      <c r="AC128" s="801"/>
      <c r="AD128" s="801"/>
      <c r="AE128" s="802"/>
      <c r="AF128" s="803">
        <v>26974</v>
      </c>
      <c r="AG128" s="801"/>
      <c r="AH128" s="801"/>
      <c r="AI128" s="801"/>
      <c r="AJ128" s="802"/>
      <c r="AK128" s="803">
        <v>48950</v>
      </c>
      <c r="AL128" s="801"/>
      <c r="AM128" s="801"/>
      <c r="AN128" s="801"/>
      <c r="AO128" s="802"/>
      <c r="AP128" s="804"/>
      <c r="AQ128" s="805"/>
      <c r="AR128" s="805"/>
      <c r="AS128" s="805"/>
      <c r="AT128" s="806"/>
      <c r="AU128" s="220"/>
      <c r="AV128" s="220"/>
      <c r="AW128" s="220"/>
      <c r="AX128" s="807" t="s">
        <v>465</v>
      </c>
      <c r="AY128" s="808"/>
      <c r="AZ128" s="808"/>
      <c r="BA128" s="808"/>
      <c r="BB128" s="808"/>
      <c r="BC128" s="808"/>
      <c r="BD128" s="808"/>
      <c r="BE128" s="809"/>
      <c r="BF128" s="786" t="s">
        <v>122</v>
      </c>
      <c r="BG128" s="787"/>
      <c r="BH128" s="787"/>
      <c r="BI128" s="787"/>
      <c r="BJ128" s="787"/>
      <c r="BK128" s="787"/>
      <c r="BL128" s="810"/>
      <c r="BM128" s="786">
        <v>14.95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466</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467</v>
      </c>
      <c r="X129" s="777"/>
      <c r="Y129" s="777"/>
      <c r="Z129" s="778"/>
      <c r="AA129" s="779">
        <v>4944415</v>
      </c>
      <c r="AB129" s="780"/>
      <c r="AC129" s="780"/>
      <c r="AD129" s="780"/>
      <c r="AE129" s="781"/>
      <c r="AF129" s="782">
        <v>4932183</v>
      </c>
      <c r="AG129" s="780"/>
      <c r="AH129" s="780"/>
      <c r="AI129" s="780"/>
      <c r="AJ129" s="781"/>
      <c r="AK129" s="782">
        <v>5081404</v>
      </c>
      <c r="AL129" s="780"/>
      <c r="AM129" s="780"/>
      <c r="AN129" s="780"/>
      <c r="AO129" s="781"/>
      <c r="AP129" s="783"/>
      <c r="AQ129" s="784"/>
      <c r="AR129" s="784"/>
      <c r="AS129" s="784"/>
      <c r="AT129" s="785"/>
      <c r="AU129" s="221"/>
      <c r="AV129" s="221"/>
      <c r="AW129" s="221"/>
      <c r="AX129" s="751" t="s">
        <v>468</v>
      </c>
      <c r="AY129" s="752"/>
      <c r="AZ129" s="752"/>
      <c r="BA129" s="752"/>
      <c r="BB129" s="752"/>
      <c r="BC129" s="752"/>
      <c r="BD129" s="752"/>
      <c r="BE129" s="753"/>
      <c r="BF129" s="770" t="s">
        <v>122</v>
      </c>
      <c r="BG129" s="771"/>
      <c r="BH129" s="771"/>
      <c r="BI129" s="771"/>
      <c r="BJ129" s="771"/>
      <c r="BK129" s="771"/>
      <c r="BL129" s="772"/>
      <c r="BM129" s="770">
        <v>19.95</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774" t="s">
        <v>469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470</v>
      </c>
      <c r="X130" s="777"/>
      <c r="Y130" s="777"/>
      <c r="Z130" s="778"/>
      <c r="AA130" s="779">
        <v>784355</v>
      </c>
      <c r="AB130" s="780"/>
      <c r="AC130" s="780"/>
      <c r="AD130" s="780"/>
      <c r="AE130" s="781"/>
      <c r="AF130" s="782">
        <v>799664</v>
      </c>
      <c r="AG130" s="780"/>
      <c r="AH130" s="780"/>
      <c r="AI130" s="780"/>
      <c r="AJ130" s="781"/>
      <c r="AK130" s="782">
        <v>835532</v>
      </c>
      <c r="AL130" s="780"/>
      <c r="AM130" s="780"/>
      <c r="AN130" s="780"/>
      <c r="AO130" s="781"/>
      <c r="AP130" s="783"/>
      <c r="AQ130" s="784"/>
      <c r="AR130" s="784"/>
      <c r="AS130" s="784"/>
      <c r="AT130" s="785"/>
      <c r="AU130" s="221"/>
      <c r="AV130" s="221"/>
      <c r="AW130" s="221"/>
      <c r="AX130" s="751" t="s">
        <v>471</v>
      </c>
      <c r="AY130" s="752"/>
      <c r="AZ130" s="752"/>
      <c r="BA130" s="752"/>
      <c r="BB130" s="752"/>
      <c r="BC130" s="752"/>
      <c r="BD130" s="752"/>
      <c r="BE130" s="753"/>
      <c r="BF130" s="754">
        <v>7.4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472</v>
      </c>
      <c r="X131" s="761"/>
      <c r="Y131" s="761"/>
      <c r="Z131" s="762"/>
      <c r="AA131" s="763">
        <v>4160060</v>
      </c>
      <c r="AB131" s="764"/>
      <c r="AC131" s="764"/>
      <c r="AD131" s="764"/>
      <c r="AE131" s="765"/>
      <c r="AF131" s="766">
        <v>4132519</v>
      </c>
      <c r="AG131" s="764"/>
      <c r="AH131" s="764"/>
      <c r="AI131" s="764"/>
      <c r="AJ131" s="765"/>
      <c r="AK131" s="766">
        <v>4245872</v>
      </c>
      <c r="AL131" s="764"/>
      <c r="AM131" s="764"/>
      <c r="AN131" s="764"/>
      <c r="AO131" s="765"/>
      <c r="AP131" s="767"/>
      <c r="AQ131" s="768"/>
      <c r="AR131" s="768"/>
      <c r="AS131" s="768"/>
      <c r="AT131" s="769"/>
      <c r="AU131" s="221"/>
      <c r="AV131" s="221"/>
      <c r="AW131" s="221"/>
      <c r="AX131" s="729" t="s">
        <v>473</v>
      </c>
      <c r="AY131" s="730"/>
      <c r="AZ131" s="730"/>
      <c r="BA131" s="730"/>
      <c r="BB131" s="730"/>
      <c r="BC131" s="730"/>
      <c r="BD131" s="730"/>
      <c r="BE131" s="731"/>
      <c r="BF131" s="732">
        <v>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38" t="s">
        <v>474</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475</v>
      </c>
      <c r="W132" s="742"/>
      <c r="X132" s="742"/>
      <c r="Y132" s="742"/>
      <c r="Z132" s="743"/>
      <c r="AA132" s="744">
        <v>7.1186232890000003</v>
      </c>
      <c r="AB132" s="745"/>
      <c r="AC132" s="745"/>
      <c r="AD132" s="745"/>
      <c r="AE132" s="746"/>
      <c r="AF132" s="747">
        <v>7.7972781250000001</v>
      </c>
      <c r="AG132" s="745"/>
      <c r="AH132" s="745"/>
      <c r="AI132" s="745"/>
      <c r="AJ132" s="746"/>
      <c r="AK132" s="747">
        <v>7.4217263259999999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476</v>
      </c>
      <c r="W133" s="721"/>
      <c r="X133" s="721"/>
      <c r="Y133" s="721"/>
      <c r="Z133" s="722"/>
      <c r="AA133" s="723">
        <v>6.4</v>
      </c>
      <c r="AB133" s="724"/>
      <c r="AC133" s="724"/>
      <c r="AD133" s="724"/>
      <c r="AE133" s="725"/>
      <c r="AF133" s="723">
        <v>7</v>
      </c>
      <c r="AG133" s="724"/>
      <c r="AH133" s="724"/>
      <c r="AI133" s="724"/>
      <c r="AJ133" s="725"/>
      <c r="AK133" s="723">
        <v>7.4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ZqUfNzhwQwsfYgtzUQjmNNTx0YUCYVp8Y29/nQXfz5Z7gmBT9j/1JGc1zzB/Ss5lHLsE84t3P4rODq4GJuWeyA==" saltValue="irdwWqMsv4SDmxFfz2+vh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477</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QgY/K3OUhHGoEGvfkhgHzciqn5T3EAl2Onjgis041mwVWBPGhvKXscIYNUE8+BIppv5UrK3hqzcbI1MRCn3KCQ==" saltValue="vPDUnzg21yg4K6O3QZyKS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w/bew8dEbtaNz56KxbSx65YV7nYj+nkjHw532B80vrJNDMlsGn8ERykADhnZDUlkgw0g9AHokdAC2QHkh2M1Kw==" saltValue="xS9x/0aJz6qcFw5PRWGsy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20" t="s">
        <v>480</v>
      </c>
      <c r="AP7" s="260"/>
      <c r="AQ7" s="261" t="s">
        <v>481</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21"/>
      <c r="AP8" s="266" t="s">
        <v>482</v>
      </c>
      <c r="AQ8" s="267" t="s">
        <v>483</v>
      </c>
      <c r="AR8" s="268" t="s">
        <v>484</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2" t="s">
        <v>485</v>
      </c>
      <c r="AL9" s="1133"/>
      <c r="AM9" s="1133"/>
      <c r="AN9" s="1134"/>
      <c r="AO9" s="269">
        <v>1718319</v>
      </c>
      <c r="AP9" s="269">
        <v>188660</v>
      </c>
      <c r="AQ9" s="270">
        <v>156369</v>
      </c>
      <c r="AR9" s="271">
        <v>20.7</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2" t="s">
        <v>486</v>
      </c>
      <c r="AL10" s="1133"/>
      <c r="AM10" s="1133"/>
      <c r="AN10" s="1134"/>
      <c r="AO10" s="272">
        <v>206889</v>
      </c>
      <c r="AP10" s="272">
        <v>22715</v>
      </c>
      <c r="AQ10" s="273">
        <v>21449</v>
      </c>
      <c r="AR10" s="274">
        <v>5.9</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2" t="s">
        <v>487</v>
      </c>
      <c r="AL11" s="1133"/>
      <c r="AM11" s="1133"/>
      <c r="AN11" s="1134"/>
      <c r="AO11" s="272">
        <v>8587</v>
      </c>
      <c r="AP11" s="272">
        <v>943</v>
      </c>
      <c r="AQ11" s="273">
        <v>1663</v>
      </c>
      <c r="AR11" s="274">
        <v>-43.3</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2" t="s">
        <v>488</v>
      </c>
      <c r="AL12" s="1133"/>
      <c r="AM12" s="1133"/>
      <c r="AN12" s="1134"/>
      <c r="AO12" s="272" t="s">
        <v>489</v>
      </c>
      <c r="AP12" s="272" t="s">
        <v>489</v>
      </c>
      <c r="AQ12" s="273">
        <v>34</v>
      </c>
      <c r="AR12" s="274" t="s">
        <v>489</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2" t="s">
        <v>490</v>
      </c>
      <c r="AL13" s="1133"/>
      <c r="AM13" s="1133"/>
      <c r="AN13" s="1134"/>
      <c r="AO13" s="272">
        <v>55957</v>
      </c>
      <c r="AP13" s="272">
        <v>6144</v>
      </c>
      <c r="AQ13" s="273">
        <v>5566</v>
      </c>
      <c r="AR13" s="274">
        <v>10.4</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2" t="s">
        <v>491</v>
      </c>
      <c r="AL14" s="1133"/>
      <c r="AM14" s="1133"/>
      <c r="AN14" s="1134"/>
      <c r="AO14" s="272">
        <v>109026</v>
      </c>
      <c r="AP14" s="272">
        <v>11970</v>
      </c>
      <c r="AQ14" s="273">
        <v>3589</v>
      </c>
      <c r="AR14" s="274">
        <v>233.5</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5" t="s">
        <v>492</v>
      </c>
      <c r="AL15" s="1136"/>
      <c r="AM15" s="1136"/>
      <c r="AN15" s="1137"/>
      <c r="AO15" s="272">
        <v>-174600</v>
      </c>
      <c r="AP15" s="272">
        <v>-19170</v>
      </c>
      <c r="AQ15" s="273">
        <v>-10547</v>
      </c>
      <c r="AR15" s="274">
        <v>81.8</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5" t="s">
        <v>177</v>
      </c>
      <c r="AL16" s="1136"/>
      <c r="AM16" s="1136"/>
      <c r="AN16" s="1137"/>
      <c r="AO16" s="272">
        <v>1924178</v>
      </c>
      <c r="AP16" s="272">
        <v>211262</v>
      </c>
      <c r="AQ16" s="273">
        <v>178125</v>
      </c>
      <c r="AR16" s="274">
        <v>18.600000000000001</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8" t="s">
        <v>497</v>
      </c>
      <c r="AL21" s="1139"/>
      <c r="AM21" s="1139"/>
      <c r="AN21" s="1140"/>
      <c r="AO21" s="285">
        <v>16.36</v>
      </c>
      <c r="AP21" s="286">
        <v>14.51</v>
      </c>
      <c r="AQ21" s="287">
        <v>1.85</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8" t="s">
        <v>498</v>
      </c>
      <c r="AL22" s="1139"/>
      <c r="AM22" s="1139"/>
      <c r="AN22" s="1140"/>
      <c r="AO22" s="290">
        <v>96.3</v>
      </c>
      <c r="AP22" s="291">
        <v>95.5</v>
      </c>
      <c r="AQ22" s="292">
        <v>0.8</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31" t="s">
        <v>499</v>
      </c>
      <c r="B26" s="1131"/>
      <c r="C26" s="1131"/>
      <c r="D26" s="1131"/>
      <c r="E26" s="1131"/>
      <c r="F26" s="1131"/>
      <c r="G26" s="1131"/>
      <c r="H26" s="1131"/>
      <c r="I26" s="1131"/>
      <c r="J26" s="1131"/>
      <c r="K26" s="1131"/>
      <c r="L26" s="1131"/>
      <c r="M26" s="1131"/>
      <c r="N26" s="1131"/>
      <c r="O26" s="1131"/>
      <c r="P26" s="1131"/>
      <c r="Q26" s="1131"/>
      <c r="R26" s="1131"/>
      <c r="S26" s="1131"/>
      <c r="T26" s="1131"/>
      <c r="U26" s="1131"/>
      <c r="V26" s="1131"/>
      <c r="W26" s="1131"/>
      <c r="X26" s="1131"/>
      <c r="Y26" s="1131"/>
      <c r="Z26" s="1131"/>
      <c r="AA26" s="1131"/>
      <c r="AB26" s="1131"/>
      <c r="AC26" s="1131"/>
      <c r="AD26" s="1131"/>
      <c r="AE26" s="1131"/>
      <c r="AF26" s="1131"/>
      <c r="AG26" s="1131"/>
      <c r="AH26" s="1131"/>
      <c r="AI26" s="1131"/>
      <c r="AJ26" s="1131"/>
      <c r="AK26" s="1131"/>
      <c r="AL26" s="1131"/>
      <c r="AM26" s="1131"/>
      <c r="AN26" s="1131"/>
      <c r="AO26" s="1131"/>
      <c r="AP26" s="1131"/>
      <c r="AQ26" s="1131"/>
      <c r="AR26" s="1131"/>
      <c r="AS26" s="1131"/>
      <c r="AT26" s="255"/>
    </row>
    <row r="27" spans="1:46" ht="13">
      <c r="A27" s="297"/>
      <c r="AO27" s="250"/>
      <c r="AP27" s="250"/>
      <c r="AQ27" s="250"/>
      <c r="AR27" s="250"/>
      <c r="AS27" s="250"/>
      <c r="AT27" s="250"/>
    </row>
    <row r="28" spans="1:46" ht="16.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20" t="s">
        <v>480</v>
      </c>
      <c r="AP30" s="260"/>
      <c r="AQ30" s="261" t="s">
        <v>481</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21"/>
      <c r="AP31" s="266" t="s">
        <v>482</v>
      </c>
      <c r="AQ31" s="267" t="s">
        <v>483</v>
      </c>
      <c r="AR31" s="268" t="s">
        <v>484</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2" t="s">
        <v>502</v>
      </c>
      <c r="AL32" s="1123"/>
      <c r="AM32" s="1123"/>
      <c r="AN32" s="1124"/>
      <c r="AO32" s="300">
        <v>1028200</v>
      </c>
      <c r="AP32" s="300">
        <v>112890</v>
      </c>
      <c r="AQ32" s="301">
        <v>89268</v>
      </c>
      <c r="AR32" s="302">
        <v>26.5</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2" t="s">
        <v>503</v>
      </c>
      <c r="AL33" s="1123"/>
      <c r="AM33" s="1123"/>
      <c r="AN33" s="1124"/>
      <c r="AO33" s="300" t="s">
        <v>489</v>
      </c>
      <c r="AP33" s="300" t="s">
        <v>489</v>
      </c>
      <c r="AQ33" s="301" t="s">
        <v>489</v>
      </c>
      <c r="AR33" s="302" t="s">
        <v>489</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2" t="s">
        <v>504</v>
      </c>
      <c r="AL34" s="1123"/>
      <c r="AM34" s="1123"/>
      <c r="AN34" s="1124"/>
      <c r="AO34" s="300" t="s">
        <v>489</v>
      </c>
      <c r="AP34" s="300" t="s">
        <v>489</v>
      </c>
      <c r="AQ34" s="301" t="s">
        <v>489</v>
      </c>
      <c r="AR34" s="302" t="s">
        <v>489</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2" t="s">
        <v>505</v>
      </c>
      <c r="AL35" s="1123"/>
      <c r="AM35" s="1123"/>
      <c r="AN35" s="1124"/>
      <c r="AO35" s="300">
        <v>158717</v>
      </c>
      <c r="AP35" s="300">
        <v>17426</v>
      </c>
      <c r="AQ35" s="301">
        <v>17003</v>
      </c>
      <c r="AR35" s="302">
        <v>2.5</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2" t="s">
        <v>506</v>
      </c>
      <c r="AL36" s="1123"/>
      <c r="AM36" s="1123"/>
      <c r="AN36" s="1124"/>
      <c r="AO36" s="300">
        <v>8240</v>
      </c>
      <c r="AP36" s="300">
        <v>905</v>
      </c>
      <c r="AQ36" s="301">
        <v>5039</v>
      </c>
      <c r="AR36" s="302">
        <v>-82</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2" t="s">
        <v>507</v>
      </c>
      <c r="AL37" s="1123"/>
      <c r="AM37" s="1123"/>
      <c r="AN37" s="1124"/>
      <c r="AO37" s="300">
        <v>4442</v>
      </c>
      <c r="AP37" s="300">
        <v>488</v>
      </c>
      <c r="AQ37" s="301">
        <v>909</v>
      </c>
      <c r="AR37" s="302">
        <v>-46.3</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5" t="s">
        <v>508</v>
      </c>
      <c r="AL38" s="1126"/>
      <c r="AM38" s="1126"/>
      <c r="AN38" s="1127"/>
      <c r="AO38" s="303" t="s">
        <v>489</v>
      </c>
      <c r="AP38" s="303" t="s">
        <v>489</v>
      </c>
      <c r="AQ38" s="304">
        <v>25</v>
      </c>
      <c r="AR38" s="292" t="s">
        <v>489</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5" t="s">
        <v>509</v>
      </c>
      <c r="AL39" s="1126"/>
      <c r="AM39" s="1126"/>
      <c r="AN39" s="1127"/>
      <c r="AO39" s="300">
        <v>-48950</v>
      </c>
      <c r="AP39" s="300">
        <v>-5374</v>
      </c>
      <c r="AQ39" s="301">
        <v>-4913</v>
      </c>
      <c r="AR39" s="302">
        <v>9.4</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2" t="s">
        <v>510</v>
      </c>
      <c r="AL40" s="1123"/>
      <c r="AM40" s="1123"/>
      <c r="AN40" s="1124"/>
      <c r="AO40" s="300">
        <v>-835532</v>
      </c>
      <c r="AP40" s="300">
        <v>-91736</v>
      </c>
      <c r="AQ40" s="301">
        <v>-72657</v>
      </c>
      <c r="AR40" s="302">
        <v>26.3</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8" t="s">
        <v>287</v>
      </c>
      <c r="AL41" s="1129"/>
      <c r="AM41" s="1129"/>
      <c r="AN41" s="1130"/>
      <c r="AO41" s="300">
        <v>315117</v>
      </c>
      <c r="AP41" s="300">
        <v>34598</v>
      </c>
      <c r="AQ41" s="301">
        <v>34674</v>
      </c>
      <c r="AR41" s="302">
        <v>-0.2</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5" t="s">
        <v>480</v>
      </c>
      <c r="AN49" s="1117" t="s">
        <v>513</v>
      </c>
      <c r="AO49" s="1118"/>
      <c r="AP49" s="1118"/>
      <c r="AQ49" s="1118"/>
      <c r="AR49" s="1119"/>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6"/>
      <c r="AN50" s="316" t="s">
        <v>514</v>
      </c>
      <c r="AO50" s="317" t="s">
        <v>515</v>
      </c>
      <c r="AP50" s="318" t="s">
        <v>516</v>
      </c>
      <c r="AQ50" s="319" t="s">
        <v>517</v>
      </c>
      <c r="AR50" s="320" t="s">
        <v>518</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1178595</v>
      </c>
      <c r="AN51" s="322">
        <v>118870</v>
      </c>
      <c r="AO51" s="323">
        <v>11.9</v>
      </c>
      <c r="AP51" s="324">
        <v>125391</v>
      </c>
      <c r="AQ51" s="325">
        <v>21.3</v>
      </c>
      <c r="AR51" s="326">
        <v>-9.4</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908358</v>
      </c>
      <c r="AN52" s="330">
        <v>91615</v>
      </c>
      <c r="AO52" s="331">
        <v>58.3</v>
      </c>
      <c r="AP52" s="332">
        <v>68516</v>
      </c>
      <c r="AQ52" s="333">
        <v>33.6</v>
      </c>
      <c r="AR52" s="334">
        <v>24.7</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1429565</v>
      </c>
      <c r="AN53" s="322">
        <v>146758</v>
      </c>
      <c r="AO53" s="323">
        <v>23.5</v>
      </c>
      <c r="AP53" s="324">
        <v>138402</v>
      </c>
      <c r="AQ53" s="325">
        <v>10.4</v>
      </c>
      <c r="AR53" s="326">
        <v>13.1</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944054</v>
      </c>
      <c r="AN54" s="330">
        <v>96916</v>
      </c>
      <c r="AO54" s="331">
        <v>5.8</v>
      </c>
      <c r="AP54" s="332">
        <v>70652</v>
      </c>
      <c r="AQ54" s="333">
        <v>3.1</v>
      </c>
      <c r="AR54" s="334">
        <v>2.7</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3668953</v>
      </c>
      <c r="AN55" s="322">
        <v>383661</v>
      </c>
      <c r="AO55" s="323">
        <v>161.4</v>
      </c>
      <c r="AP55" s="324">
        <v>146367</v>
      </c>
      <c r="AQ55" s="325">
        <v>5.8</v>
      </c>
      <c r="AR55" s="326">
        <v>155.6</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3171127</v>
      </c>
      <c r="AN56" s="330">
        <v>331604</v>
      </c>
      <c r="AO56" s="331">
        <v>242.2</v>
      </c>
      <c r="AP56" s="332">
        <v>79441</v>
      </c>
      <c r="AQ56" s="333">
        <v>12.4</v>
      </c>
      <c r="AR56" s="334">
        <v>229.8</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3756006</v>
      </c>
      <c r="AN57" s="322">
        <v>403091</v>
      </c>
      <c r="AO57" s="323">
        <v>5.0999999999999996</v>
      </c>
      <c r="AP57" s="324">
        <v>165181</v>
      </c>
      <c r="AQ57" s="325">
        <v>12.9</v>
      </c>
      <c r="AR57" s="326">
        <v>-7.8</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3262709</v>
      </c>
      <c r="AN58" s="330">
        <v>350151</v>
      </c>
      <c r="AO58" s="331">
        <v>5.6</v>
      </c>
      <c r="AP58" s="332">
        <v>82246</v>
      </c>
      <c r="AQ58" s="333">
        <v>3.5</v>
      </c>
      <c r="AR58" s="334">
        <v>2.1</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2065349</v>
      </c>
      <c r="AN59" s="322">
        <v>226762</v>
      </c>
      <c r="AO59" s="323">
        <v>-43.7</v>
      </c>
      <c r="AP59" s="324">
        <v>166234</v>
      </c>
      <c r="AQ59" s="325">
        <v>0.6</v>
      </c>
      <c r="AR59" s="326">
        <v>-44.3</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1723685</v>
      </c>
      <c r="AN60" s="330">
        <v>189250</v>
      </c>
      <c r="AO60" s="331">
        <v>-46</v>
      </c>
      <c r="AP60" s="332">
        <v>89789</v>
      </c>
      <c r="AQ60" s="333">
        <v>9.1999999999999993</v>
      </c>
      <c r="AR60" s="334">
        <v>-55.2</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2419694</v>
      </c>
      <c r="AN61" s="337">
        <v>255828</v>
      </c>
      <c r="AO61" s="338">
        <v>31.6</v>
      </c>
      <c r="AP61" s="339">
        <v>148315</v>
      </c>
      <c r="AQ61" s="340">
        <v>10.199999999999999</v>
      </c>
      <c r="AR61" s="326">
        <v>21.4</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2001987</v>
      </c>
      <c r="AN62" s="330">
        <v>211907</v>
      </c>
      <c r="AO62" s="331">
        <v>53.2</v>
      </c>
      <c r="AP62" s="332">
        <v>78129</v>
      </c>
      <c r="AQ62" s="333">
        <v>12.4</v>
      </c>
      <c r="AR62" s="334">
        <v>40.799999999999997</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tSU7c89yi7uAkWMizbihv4kaG9zrZSjzRcbd+3oomOwCryLO7iWIg/2ZdoqAxkXNW3CvneV1kIONC6Y9IETAJQ==" saltValue="F9xw8cMrBGxof8Pobo+ME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477</v>
      </c>
    </row>
    <row r="121" spans="125:125" ht="13.5" hidden="1" customHeight="1">
      <c r="DU121" s="247"/>
    </row>
  </sheetData>
  <sheetProtection algorithmName="SHA-512" hashValue="QmkJFcJxGxvgqvhlP7HSP1ih/K/1yYK5UqCSpcZiazHWUtGiheY4JuyPbFGFSAd4dZ3nLChQFJWtC6pqN0l2yg==" saltValue="x4BGVgidvtpi7cd+8Pdpw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477</v>
      </c>
    </row>
  </sheetData>
  <sheetProtection algorithmName="SHA-512" hashValue="jQ+d2PXOcHGE/MoqRGY3iwzD9bajus/ITs9Su6DqnhV6IY3gs5XCZffu+ZCBztN8vxzTehmQscoGN2dizgcy/Q==" saltValue="X9KY0Fo+QQlmheCr3J2iU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527</v>
      </c>
      <c r="G46" s="8" t="s">
        <v>528</v>
      </c>
      <c r="H46" s="8" t="s">
        <v>529</v>
      </c>
      <c r="I46" s="8" t="s">
        <v>530</v>
      </c>
      <c r="J46" s="9" t="s">
        <v>531</v>
      </c>
    </row>
    <row r="47" spans="2:10" ht="57.75" customHeight="1">
      <c r="B47" s="10"/>
      <c r="C47" s="1141" t="s">
        <v>3</v>
      </c>
      <c r="D47" s="1141"/>
      <c r="E47" s="1142"/>
      <c r="F47" s="11">
        <v>41.16</v>
      </c>
      <c r="G47" s="12">
        <v>37.68</v>
      </c>
      <c r="H47" s="12">
        <v>39.090000000000003</v>
      </c>
      <c r="I47" s="12">
        <v>38.65</v>
      </c>
      <c r="J47" s="13">
        <v>37.54</v>
      </c>
    </row>
    <row r="48" spans="2:10" ht="57.75" customHeight="1">
      <c r="B48" s="14"/>
      <c r="C48" s="1143" t="s">
        <v>4</v>
      </c>
      <c r="D48" s="1143"/>
      <c r="E48" s="1144"/>
      <c r="F48" s="15">
        <v>3.47</v>
      </c>
      <c r="G48" s="16">
        <v>6.48</v>
      </c>
      <c r="H48" s="16">
        <v>3.82</v>
      </c>
      <c r="I48" s="16">
        <v>1.87</v>
      </c>
      <c r="J48" s="17">
        <v>1.0900000000000001</v>
      </c>
    </row>
    <row r="49" spans="2:10" ht="57.75" customHeight="1" thickBot="1">
      <c r="B49" s="18"/>
      <c r="C49" s="1145" t="s">
        <v>5</v>
      </c>
      <c r="D49" s="1145"/>
      <c r="E49" s="1146"/>
      <c r="F49" s="19">
        <v>0.39</v>
      </c>
      <c r="G49" s="20">
        <v>3.15</v>
      </c>
      <c r="H49" s="20" t="s">
        <v>532</v>
      </c>
      <c r="I49" s="20" t="s">
        <v>533</v>
      </c>
      <c r="J49" s="21" t="s">
        <v>534</v>
      </c>
    </row>
    <row r="50" spans="2:10" ht="13"/>
  </sheetData>
  <sheetProtection algorithmName="SHA-512" hashValue="Xw7WdqjJGP/PJ4RoLE3Pn8Bu4LmBl+n8QdxjJPaDAbW107IdWNNT7CZd50L+IlIMId1hN+8XKeLzw/AyxBztmA==" saltValue="ogKBx/+jLbMY8RDmPL16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c r="A34" s="22"/>
      <c r="B34" s="31"/>
      <c r="C34" s="1153" t="s">
        <v>535</v>
      </c>
      <c r="D34" s="1153"/>
      <c r="E34" s="1154"/>
      <c r="F34" s="32">
        <v>4.8</v>
      </c>
      <c r="G34" s="33">
        <v>4.3899999999999997</v>
      </c>
      <c r="H34" s="33">
        <v>4.0999999999999996</v>
      </c>
      <c r="I34" s="33">
        <v>2.33</v>
      </c>
      <c r="J34" s="34">
        <v>4.54</v>
      </c>
      <c r="K34" s="22"/>
      <c r="L34" s="22"/>
      <c r="M34" s="22"/>
      <c r="N34" s="22"/>
      <c r="O34" s="22"/>
      <c r="P34" s="22"/>
    </row>
    <row r="35" spans="1:16" ht="39" customHeight="1">
      <c r="A35" s="22"/>
      <c r="B35" s="35"/>
      <c r="C35" s="1147" t="s">
        <v>536</v>
      </c>
      <c r="D35" s="1148"/>
      <c r="E35" s="1149"/>
      <c r="F35" s="36">
        <v>3.05</v>
      </c>
      <c r="G35" s="37">
        <v>2.96</v>
      </c>
      <c r="H35" s="37">
        <v>3.4</v>
      </c>
      <c r="I35" s="37">
        <v>3.56</v>
      </c>
      <c r="J35" s="38">
        <v>4</v>
      </c>
      <c r="K35" s="22"/>
      <c r="L35" s="22"/>
      <c r="M35" s="22"/>
      <c r="N35" s="22"/>
      <c r="O35" s="22"/>
      <c r="P35" s="22"/>
    </row>
    <row r="36" spans="1:16" ht="39" customHeight="1">
      <c r="A36" s="22"/>
      <c r="B36" s="35"/>
      <c r="C36" s="1147" t="s">
        <v>537</v>
      </c>
      <c r="D36" s="1148"/>
      <c r="E36" s="1149"/>
      <c r="F36" s="36">
        <v>0.83</v>
      </c>
      <c r="G36" s="37">
        <v>0.37</v>
      </c>
      <c r="H36" s="37">
        <v>1.42</v>
      </c>
      <c r="I36" s="37">
        <v>1.27</v>
      </c>
      <c r="J36" s="38">
        <v>1.48</v>
      </c>
      <c r="K36" s="22"/>
      <c r="L36" s="22"/>
      <c r="M36" s="22"/>
      <c r="N36" s="22"/>
      <c r="O36" s="22"/>
      <c r="P36" s="22"/>
    </row>
    <row r="37" spans="1:16" ht="39" customHeight="1">
      <c r="A37" s="22"/>
      <c r="B37" s="35"/>
      <c r="C37" s="1147" t="s">
        <v>538</v>
      </c>
      <c r="D37" s="1148"/>
      <c r="E37" s="1149"/>
      <c r="F37" s="36">
        <v>3.46</v>
      </c>
      <c r="G37" s="37">
        <v>6.47</v>
      </c>
      <c r="H37" s="37">
        <v>3.81</v>
      </c>
      <c r="I37" s="37">
        <v>1.87</v>
      </c>
      <c r="J37" s="38">
        <v>1.08</v>
      </c>
      <c r="K37" s="22"/>
      <c r="L37" s="22"/>
      <c r="M37" s="22"/>
      <c r="N37" s="22"/>
      <c r="O37" s="22"/>
      <c r="P37" s="22"/>
    </row>
    <row r="38" spans="1:16" ht="39" customHeight="1">
      <c r="A38" s="22"/>
      <c r="B38" s="35"/>
      <c r="C38" s="1147" t="s">
        <v>539</v>
      </c>
      <c r="D38" s="1148"/>
      <c r="E38" s="1149"/>
      <c r="F38" s="36" t="s">
        <v>489</v>
      </c>
      <c r="G38" s="37" t="s">
        <v>489</v>
      </c>
      <c r="H38" s="37" t="s">
        <v>489</v>
      </c>
      <c r="I38" s="37">
        <v>0.49</v>
      </c>
      <c r="J38" s="38">
        <v>0.63</v>
      </c>
      <c r="K38" s="22"/>
      <c r="L38" s="22"/>
      <c r="M38" s="22"/>
      <c r="N38" s="22"/>
      <c r="O38" s="22"/>
      <c r="P38" s="22"/>
    </row>
    <row r="39" spans="1:16" ht="39" customHeight="1">
      <c r="A39" s="22"/>
      <c r="B39" s="35"/>
      <c r="C39" s="1147" t="s">
        <v>540</v>
      </c>
      <c r="D39" s="1148"/>
      <c r="E39" s="1149"/>
      <c r="F39" s="36">
        <v>0.06</v>
      </c>
      <c r="G39" s="37">
        <v>0.09</v>
      </c>
      <c r="H39" s="37">
        <v>7.0000000000000007E-2</v>
      </c>
      <c r="I39" s="37">
        <v>0.09</v>
      </c>
      <c r="J39" s="38">
        <v>0.12</v>
      </c>
      <c r="K39" s="22"/>
      <c r="L39" s="22"/>
      <c r="M39" s="22"/>
      <c r="N39" s="22"/>
      <c r="O39" s="22"/>
      <c r="P39" s="22"/>
    </row>
    <row r="40" spans="1:16" ht="39" customHeight="1">
      <c r="A40" s="22"/>
      <c r="B40" s="35"/>
      <c r="C40" s="1147" t="s">
        <v>541</v>
      </c>
      <c r="D40" s="1148"/>
      <c r="E40" s="1149"/>
      <c r="F40" s="36">
        <v>0</v>
      </c>
      <c r="G40" s="37">
        <v>0</v>
      </c>
      <c r="H40" s="37">
        <v>0.05</v>
      </c>
      <c r="I40" s="37">
        <v>0</v>
      </c>
      <c r="J40" s="38">
        <v>0</v>
      </c>
      <c r="K40" s="22"/>
      <c r="L40" s="22"/>
      <c r="M40" s="22"/>
      <c r="N40" s="22"/>
      <c r="O40" s="22"/>
      <c r="P40" s="22"/>
    </row>
    <row r="41" spans="1:16" ht="39" customHeight="1">
      <c r="A41" s="22"/>
      <c r="B41" s="35"/>
      <c r="C41" s="1147" t="s">
        <v>542</v>
      </c>
      <c r="D41" s="1148"/>
      <c r="E41" s="1149"/>
      <c r="F41" s="36">
        <v>0.15</v>
      </c>
      <c r="G41" s="37">
        <v>0.18</v>
      </c>
      <c r="H41" s="37">
        <v>0.14000000000000001</v>
      </c>
      <c r="I41" s="37">
        <v>0</v>
      </c>
      <c r="J41" s="38">
        <v>0</v>
      </c>
      <c r="K41" s="22"/>
      <c r="L41" s="22"/>
      <c r="M41" s="22"/>
      <c r="N41" s="22"/>
      <c r="O41" s="22"/>
      <c r="P41" s="22"/>
    </row>
    <row r="42" spans="1:16" ht="39" customHeight="1">
      <c r="A42" s="22"/>
      <c r="B42" s="39"/>
      <c r="C42" s="1147" t="s">
        <v>543</v>
      </c>
      <c r="D42" s="1148"/>
      <c r="E42" s="1149"/>
      <c r="F42" s="36" t="s">
        <v>489</v>
      </c>
      <c r="G42" s="37" t="s">
        <v>489</v>
      </c>
      <c r="H42" s="37" t="s">
        <v>489</v>
      </c>
      <c r="I42" s="37" t="s">
        <v>489</v>
      </c>
      <c r="J42" s="38" t="s">
        <v>489</v>
      </c>
      <c r="K42" s="22"/>
      <c r="L42" s="22"/>
      <c r="M42" s="22"/>
      <c r="N42" s="22"/>
      <c r="O42" s="22"/>
      <c r="P42" s="22"/>
    </row>
    <row r="43" spans="1:16" ht="39" customHeight="1" thickBot="1">
      <c r="A43" s="22"/>
      <c r="B43" s="40"/>
      <c r="C43" s="1150" t="s">
        <v>544</v>
      </c>
      <c r="D43" s="1151"/>
      <c r="E43" s="1152"/>
      <c r="F43" s="41">
        <v>0</v>
      </c>
      <c r="G43" s="42">
        <v>0</v>
      </c>
      <c r="H43" s="42">
        <v>0.57999999999999996</v>
      </c>
      <c r="I43" s="42">
        <v>0</v>
      </c>
      <c r="J43" s="43">
        <v>0</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mxPUn97zAnDp7SEL0+DT1VD85fWC/VFpALF4GWbm8J1ATKSvBvczuBv+QYF+eJ5XIrJF87GXqSTIksfZbSqVHQ==" saltValue="u9CQJjpBtW6NkznYo7W4i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c r="A45" s="48"/>
      <c r="B45" s="1178" t="s">
        <v>9</v>
      </c>
      <c r="C45" s="1179"/>
      <c r="D45" s="58"/>
      <c r="E45" s="1184" t="s">
        <v>10</v>
      </c>
      <c r="F45" s="1184"/>
      <c r="G45" s="1184"/>
      <c r="H45" s="1184"/>
      <c r="I45" s="1184"/>
      <c r="J45" s="1185"/>
      <c r="K45" s="59">
        <v>788</v>
      </c>
      <c r="L45" s="60">
        <v>943</v>
      </c>
      <c r="M45" s="60">
        <v>950</v>
      </c>
      <c r="N45" s="60">
        <v>983</v>
      </c>
      <c r="O45" s="61">
        <v>1028</v>
      </c>
      <c r="P45" s="48"/>
      <c r="Q45" s="48"/>
      <c r="R45" s="48"/>
      <c r="S45" s="48"/>
      <c r="T45" s="48"/>
      <c r="U45" s="48"/>
    </row>
    <row r="46" spans="1:21" ht="30.75" customHeight="1">
      <c r="A46" s="48"/>
      <c r="B46" s="1180"/>
      <c r="C46" s="1181"/>
      <c r="D46" s="62"/>
      <c r="E46" s="1157" t="s">
        <v>11</v>
      </c>
      <c r="F46" s="1157"/>
      <c r="G46" s="1157"/>
      <c r="H46" s="1157"/>
      <c r="I46" s="1157"/>
      <c r="J46" s="1158"/>
      <c r="K46" s="63" t="s">
        <v>489</v>
      </c>
      <c r="L46" s="64" t="s">
        <v>489</v>
      </c>
      <c r="M46" s="64" t="s">
        <v>489</v>
      </c>
      <c r="N46" s="64" t="s">
        <v>489</v>
      </c>
      <c r="O46" s="65" t="s">
        <v>489</v>
      </c>
      <c r="P46" s="48"/>
      <c r="Q46" s="48"/>
      <c r="R46" s="48"/>
      <c r="S46" s="48"/>
      <c r="T46" s="48"/>
      <c r="U46" s="48"/>
    </row>
    <row r="47" spans="1:21" ht="30.75" customHeight="1">
      <c r="A47" s="48"/>
      <c r="B47" s="1180"/>
      <c r="C47" s="1181"/>
      <c r="D47" s="62"/>
      <c r="E47" s="1157" t="s">
        <v>12</v>
      </c>
      <c r="F47" s="1157"/>
      <c r="G47" s="1157"/>
      <c r="H47" s="1157"/>
      <c r="I47" s="1157"/>
      <c r="J47" s="1158"/>
      <c r="K47" s="63" t="s">
        <v>489</v>
      </c>
      <c r="L47" s="64" t="s">
        <v>489</v>
      </c>
      <c r="M47" s="64" t="s">
        <v>489</v>
      </c>
      <c r="N47" s="64" t="s">
        <v>489</v>
      </c>
      <c r="O47" s="65" t="s">
        <v>489</v>
      </c>
      <c r="P47" s="48"/>
      <c r="Q47" s="48"/>
      <c r="R47" s="48"/>
      <c r="S47" s="48"/>
      <c r="T47" s="48"/>
      <c r="U47" s="48"/>
    </row>
    <row r="48" spans="1:21" ht="30.75" customHeight="1">
      <c r="A48" s="48"/>
      <c r="B48" s="1180"/>
      <c r="C48" s="1181"/>
      <c r="D48" s="62"/>
      <c r="E48" s="1157" t="s">
        <v>13</v>
      </c>
      <c r="F48" s="1157"/>
      <c r="G48" s="1157"/>
      <c r="H48" s="1157"/>
      <c r="I48" s="1157"/>
      <c r="J48" s="1158"/>
      <c r="K48" s="63">
        <v>143</v>
      </c>
      <c r="L48" s="64">
        <v>139</v>
      </c>
      <c r="M48" s="64">
        <v>144</v>
      </c>
      <c r="N48" s="64">
        <v>151</v>
      </c>
      <c r="O48" s="65">
        <v>159</v>
      </c>
      <c r="P48" s="48"/>
      <c r="Q48" s="48"/>
      <c r="R48" s="48"/>
      <c r="S48" s="48"/>
      <c r="T48" s="48"/>
      <c r="U48" s="48"/>
    </row>
    <row r="49" spans="1:21" ht="30.75" customHeight="1">
      <c r="A49" s="48"/>
      <c r="B49" s="1180"/>
      <c r="C49" s="1181"/>
      <c r="D49" s="62"/>
      <c r="E49" s="1157" t="s">
        <v>14</v>
      </c>
      <c r="F49" s="1157"/>
      <c r="G49" s="1157"/>
      <c r="H49" s="1157"/>
      <c r="I49" s="1157"/>
      <c r="J49" s="1158"/>
      <c r="K49" s="63">
        <v>8</v>
      </c>
      <c r="L49" s="64">
        <v>8</v>
      </c>
      <c r="M49" s="64">
        <v>11</v>
      </c>
      <c r="N49" s="64">
        <v>10</v>
      </c>
      <c r="O49" s="65">
        <v>8</v>
      </c>
      <c r="P49" s="48"/>
      <c r="Q49" s="48"/>
      <c r="R49" s="48"/>
      <c r="S49" s="48"/>
      <c r="T49" s="48"/>
      <c r="U49" s="48"/>
    </row>
    <row r="50" spans="1:21" ht="30.75" customHeight="1">
      <c r="A50" s="48"/>
      <c r="B50" s="1180"/>
      <c r="C50" s="1181"/>
      <c r="D50" s="62"/>
      <c r="E50" s="1157" t="s">
        <v>15</v>
      </c>
      <c r="F50" s="1157"/>
      <c r="G50" s="1157"/>
      <c r="H50" s="1157"/>
      <c r="I50" s="1157"/>
      <c r="J50" s="1158"/>
      <c r="K50" s="63">
        <v>20</v>
      </c>
      <c r="L50" s="64">
        <v>9</v>
      </c>
      <c r="M50" s="64">
        <v>7</v>
      </c>
      <c r="N50" s="64">
        <v>5</v>
      </c>
      <c r="O50" s="65">
        <v>4</v>
      </c>
      <c r="P50" s="48"/>
      <c r="Q50" s="48"/>
      <c r="R50" s="48"/>
      <c r="S50" s="48"/>
      <c r="T50" s="48"/>
      <c r="U50" s="48"/>
    </row>
    <row r="51" spans="1:21" ht="30.75" customHeight="1">
      <c r="A51" s="48"/>
      <c r="B51" s="1182"/>
      <c r="C51" s="1183"/>
      <c r="D51" s="66"/>
      <c r="E51" s="1157" t="s">
        <v>16</v>
      </c>
      <c r="F51" s="1157"/>
      <c r="G51" s="1157"/>
      <c r="H51" s="1157"/>
      <c r="I51" s="1157"/>
      <c r="J51" s="1158"/>
      <c r="K51" s="63" t="s">
        <v>489</v>
      </c>
      <c r="L51" s="64" t="s">
        <v>489</v>
      </c>
      <c r="M51" s="64" t="s">
        <v>489</v>
      </c>
      <c r="N51" s="64" t="s">
        <v>489</v>
      </c>
      <c r="O51" s="65" t="s">
        <v>489</v>
      </c>
      <c r="P51" s="48"/>
      <c r="Q51" s="48"/>
      <c r="R51" s="48"/>
      <c r="S51" s="48"/>
      <c r="T51" s="48"/>
      <c r="U51" s="48"/>
    </row>
    <row r="52" spans="1:21" ht="30.75" customHeight="1">
      <c r="A52" s="48"/>
      <c r="B52" s="1155" t="s">
        <v>17</v>
      </c>
      <c r="C52" s="1156"/>
      <c r="D52" s="66"/>
      <c r="E52" s="1157" t="s">
        <v>18</v>
      </c>
      <c r="F52" s="1157"/>
      <c r="G52" s="1157"/>
      <c r="H52" s="1157"/>
      <c r="I52" s="1157"/>
      <c r="J52" s="1158"/>
      <c r="K52" s="63">
        <v>727</v>
      </c>
      <c r="L52" s="64">
        <v>825</v>
      </c>
      <c r="M52" s="64">
        <v>816</v>
      </c>
      <c r="N52" s="64">
        <v>827</v>
      </c>
      <c r="O52" s="65">
        <v>884</v>
      </c>
      <c r="P52" s="48"/>
      <c r="Q52" s="48"/>
      <c r="R52" s="48"/>
      <c r="S52" s="48"/>
      <c r="T52" s="48"/>
      <c r="U52" s="48"/>
    </row>
    <row r="53" spans="1:21" ht="30.75" customHeight="1" thickBot="1">
      <c r="A53" s="48"/>
      <c r="B53" s="1159" t="s">
        <v>19</v>
      </c>
      <c r="C53" s="1160"/>
      <c r="D53" s="67"/>
      <c r="E53" s="1161" t="s">
        <v>20</v>
      </c>
      <c r="F53" s="1161"/>
      <c r="G53" s="1161"/>
      <c r="H53" s="1161"/>
      <c r="I53" s="1161"/>
      <c r="J53" s="1162"/>
      <c r="K53" s="68">
        <v>232</v>
      </c>
      <c r="L53" s="69">
        <v>274</v>
      </c>
      <c r="M53" s="69">
        <v>296</v>
      </c>
      <c r="N53" s="69">
        <v>322</v>
      </c>
      <c r="O53" s="70">
        <v>315</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c r="B58" s="1163" t="s">
        <v>24</v>
      </c>
      <c r="C58" s="1164"/>
      <c r="D58" s="1169" t="s">
        <v>25</v>
      </c>
      <c r="E58" s="1170"/>
      <c r="F58" s="1170"/>
      <c r="G58" s="1170"/>
      <c r="H58" s="1170"/>
      <c r="I58" s="1170"/>
      <c r="J58" s="1171"/>
      <c r="K58" s="83" t="s">
        <v>567</v>
      </c>
      <c r="L58" s="84" t="s">
        <v>567</v>
      </c>
      <c r="M58" s="84" t="s">
        <v>567</v>
      </c>
      <c r="N58" s="84" t="s">
        <v>567</v>
      </c>
      <c r="O58" s="85" t="s">
        <v>567</v>
      </c>
    </row>
    <row r="59" spans="1:21" ht="31.5" customHeight="1">
      <c r="B59" s="1165"/>
      <c r="C59" s="1166"/>
      <c r="D59" s="1172" t="s">
        <v>26</v>
      </c>
      <c r="E59" s="1173"/>
      <c r="F59" s="1173"/>
      <c r="G59" s="1173"/>
      <c r="H59" s="1173"/>
      <c r="I59" s="1173"/>
      <c r="J59" s="1174"/>
      <c r="K59" s="86" t="s">
        <v>567</v>
      </c>
      <c r="L59" s="87" t="s">
        <v>567</v>
      </c>
      <c r="M59" s="87" t="s">
        <v>567</v>
      </c>
      <c r="N59" s="87" t="s">
        <v>567</v>
      </c>
      <c r="O59" s="88" t="s">
        <v>567</v>
      </c>
    </row>
    <row r="60" spans="1:21" ht="31.5" customHeight="1" thickBot="1">
      <c r="B60" s="1167"/>
      <c r="C60" s="1168"/>
      <c r="D60" s="1175" t="s">
        <v>27</v>
      </c>
      <c r="E60" s="1176"/>
      <c r="F60" s="1176"/>
      <c r="G60" s="1176"/>
      <c r="H60" s="1176"/>
      <c r="I60" s="1176"/>
      <c r="J60" s="1177"/>
      <c r="K60" s="89" t="s">
        <v>567</v>
      </c>
      <c r="L60" s="90" t="s">
        <v>567</v>
      </c>
      <c r="M60" s="90" t="s">
        <v>567</v>
      </c>
      <c r="N60" s="90" t="s">
        <v>567</v>
      </c>
      <c r="O60" s="91" t="s">
        <v>567</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3JUrPowsjeRxw8hsyDztiuH5wnxZERDKcShKpntXhjf5/0rC+A1yqP6ZpfDnXMxl8zRfuBGKpDjP7adu9lKvQ==" saltValue="TJ9ngVoO0DUCnLVoI23nL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527</v>
      </c>
      <c r="J40" s="103" t="s">
        <v>528</v>
      </c>
      <c r="K40" s="103" t="s">
        <v>529</v>
      </c>
      <c r="L40" s="103" t="s">
        <v>530</v>
      </c>
      <c r="M40" s="104" t="s">
        <v>531</v>
      </c>
    </row>
    <row r="41" spans="2:13" ht="27.75" customHeight="1">
      <c r="B41" s="1198" t="s">
        <v>30</v>
      </c>
      <c r="C41" s="1199"/>
      <c r="D41" s="105"/>
      <c r="E41" s="1200" t="s">
        <v>31</v>
      </c>
      <c r="F41" s="1200"/>
      <c r="G41" s="1200"/>
      <c r="H41" s="1201"/>
      <c r="I41" s="343">
        <v>8233</v>
      </c>
      <c r="J41" s="344">
        <v>8277</v>
      </c>
      <c r="K41" s="344">
        <v>10393</v>
      </c>
      <c r="L41" s="344">
        <v>12082</v>
      </c>
      <c r="M41" s="345">
        <v>12574</v>
      </c>
    </row>
    <row r="42" spans="2:13" ht="27.75" customHeight="1">
      <c r="B42" s="1188"/>
      <c r="C42" s="1189"/>
      <c r="D42" s="106"/>
      <c r="E42" s="1192" t="s">
        <v>32</v>
      </c>
      <c r="F42" s="1192"/>
      <c r="G42" s="1192"/>
      <c r="H42" s="1193"/>
      <c r="I42" s="346">
        <v>34</v>
      </c>
      <c r="J42" s="347">
        <v>43</v>
      </c>
      <c r="K42" s="347">
        <v>36</v>
      </c>
      <c r="L42" s="347">
        <v>30</v>
      </c>
      <c r="M42" s="348">
        <v>26</v>
      </c>
    </row>
    <row r="43" spans="2:13" ht="27.75" customHeight="1">
      <c r="B43" s="1188"/>
      <c r="C43" s="1189"/>
      <c r="D43" s="106"/>
      <c r="E43" s="1192" t="s">
        <v>33</v>
      </c>
      <c r="F43" s="1192"/>
      <c r="G43" s="1192"/>
      <c r="H43" s="1193"/>
      <c r="I43" s="346">
        <v>1162</v>
      </c>
      <c r="J43" s="347">
        <v>1132</v>
      </c>
      <c r="K43" s="347">
        <v>1174</v>
      </c>
      <c r="L43" s="347">
        <v>1372</v>
      </c>
      <c r="M43" s="348">
        <v>1489</v>
      </c>
    </row>
    <row r="44" spans="2:13" ht="27.75" customHeight="1">
      <c r="B44" s="1188"/>
      <c r="C44" s="1189"/>
      <c r="D44" s="106"/>
      <c r="E44" s="1192" t="s">
        <v>34</v>
      </c>
      <c r="F44" s="1192"/>
      <c r="G44" s="1192"/>
      <c r="H44" s="1193"/>
      <c r="I44" s="346">
        <v>81</v>
      </c>
      <c r="J44" s="347">
        <v>74</v>
      </c>
      <c r="K44" s="347">
        <v>65</v>
      </c>
      <c r="L44" s="347">
        <v>56</v>
      </c>
      <c r="M44" s="348">
        <v>52</v>
      </c>
    </row>
    <row r="45" spans="2:13" ht="27.75" customHeight="1">
      <c r="B45" s="1188"/>
      <c r="C45" s="1189"/>
      <c r="D45" s="106"/>
      <c r="E45" s="1192" t="s">
        <v>35</v>
      </c>
      <c r="F45" s="1192"/>
      <c r="G45" s="1192"/>
      <c r="H45" s="1193"/>
      <c r="I45" s="346">
        <v>1154</v>
      </c>
      <c r="J45" s="347">
        <v>1062</v>
      </c>
      <c r="K45" s="347">
        <v>958</v>
      </c>
      <c r="L45" s="347">
        <v>864</v>
      </c>
      <c r="M45" s="348">
        <v>779</v>
      </c>
    </row>
    <row r="46" spans="2:13" ht="27.75" customHeight="1">
      <c r="B46" s="1188"/>
      <c r="C46" s="1189"/>
      <c r="D46" s="107"/>
      <c r="E46" s="1192" t="s">
        <v>36</v>
      </c>
      <c r="F46" s="1192"/>
      <c r="G46" s="1192"/>
      <c r="H46" s="1193"/>
      <c r="I46" s="346" t="s">
        <v>489</v>
      </c>
      <c r="J46" s="347" t="s">
        <v>489</v>
      </c>
      <c r="K46" s="347" t="s">
        <v>489</v>
      </c>
      <c r="L46" s="347" t="s">
        <v>489</v>
      </c>
      <c r="M46" s="348" t="s">
        <v>489</v>
      </c>
    </row>
    <row r="47" spans="2:13" ht="27.75" customHeight="1">
      <c r="B47" s="1188"/>
      <c r="C47" s="1189"/>
      <c r="D47" s="108"/>
      <c r="E47" s="1202" t="s">
        <v>37</v>
      </c>
      <c r="F47" s="1203"/>
      <c r="G47" s="1203"/>
      <c r="H47" s="1204"/>
      <c r="I47" s="346" t="s">
        <v>489</v>
      </c>
      <c r="J47" s="347" t="s">
        <v>489</v>
      </c>
      <c r="K47" s="347" t="s">
        <v>489</v>
      </c>
      <c r="L47" s="347" t="s">
        <v>489</v>
      </c>
      <c r="M47" s="348" t="s">
        <v>489</v>
      </c>
    </row>
    <row r="48" spans="2:13" ht="27.75" customHeight="1">
      <c r="B48" s="1188"/>
      <c r="C48" s="1189"/>
      <c r="D48" s="106"/>
      <c r="E48" s="1192" t="s">
        <v>38</v>
      </c>
      <c r="F48" s="1192"/>
      <c r="G48" s="1192"/>
      <c r="H48" s="1193"/>
      <c r="I48" s="346" t="s">
        <v>489</v>
      </c>
      <c r="J48" s="347" t="s">
        <v>489</v>
      </c>
      <c r="K48" s="347" t="s">
        <v>489</v>
      </c>
      <c r="L48" s="347" t="s">
        <v>489</v>
      </c>
      <c r="M48" s="348" t="s">
        <v>489</v>
      </c>
    </row>
    <row r="49" spans="2:13" ht="27.75" customHeight="1">
      <c r="B49" s="1190"/>
      <c r="C49" s="1191"/>
      <c r="D49" s="106"/>
      <c r="E49" s="1192" t="s">
        <v>39</v>
      </c>
      <c r="F49" s="1192"/>
      <c r="G49" s="1192"/>
      <c r="H49" s="1193"/>
      <c r="I49" s="346" t="s">
        <v>489</v>
      </c>
      <c r="J49" s="347" t="s">
        <v>489</v>
      </c>
      <c r="K49" s="347" t="s">
        <v>489</v>
      </c>
      <c r="L49" s="347" t="s">
        <v>489</v>
      </c>
      <c r="M49" s="348" t="s">
        <v>489</v>
      </c>
    </row>
    <row r="50" spans="2:13" ht="27.75" customHeight="1">
      <c r="B50" s="1186" t="s">
        <v>40</v>
      </c>
      <c r="C50" s="1187"/>
      <c r="D50" s="109"/>
      <c r="E50" s="1192" t="s">
        <v>41</v>
      </c>
      <c r="F50" s="1192"/>
      <c r="G50" s="1192"/>
      <c r="H50" s="1193"/>
      <c r="I50" s="346">
        <v>4040</v>
      </c>
      <c r="J50" s="347">
        <v>4576</v>
      </c>
      <c r="K50" s="347">
        <v>4834</v>
      </c>
      <c r="L50" s="347">
        <v>4681</v>
      </c>
      <c r="M50" s="348">
        <v>4593</v>
      </c>
    </row>
    <row r="51" spans="2:13" ht="27.75" customHeight="1">
      <c r="B51" s="1188"/>
      <c r="C51" s="1189"/>
      <c r="D51" s="106"/>
      <c r="E51" s="1192" t="s">
        <v>42</v>
      </c>
      <c r="F51" s="1192"/>
      <c r="G51" s="1192"/>
      <c r="H51" s="1193"/>
      <c r="I51" s="346">
        <v>133</v>
      </c>
      <c r="J51" s="347">
        <v>117</v>
      </c>
      <c r="K51" s="347">
        <v>97</v>
      </c>
      <c r="L51" s="347">
        <v>80</v>
      </c>
      <c r="M51" s="348">
        <v>60</v>
      </c>
    </row>
    <row r="52" spans="2:13" ht="27.75" customHeight="1">
      <c r="B52" s="1190"/>
      <c r="C52" s="1191"/>
      <c r="D52" s="106"/>
      <c r="E52" s="1192" t="s">
        <v>43</v>
      </c>
      <c r="F52" s="1192"/>
      <c r="G52" s="1192"/>
      <c r="H52" s="1193"/>
      <c r="I52" s="346">
        <v>6953</v>
      </c>
      <c r="J52" s="347">
        <v>6884</v>
      </c>
      <c r="K52" s="347">
        <v>7739</v>
      </c>
      <c r="L52" s="347">
        <v>9836</v>
      </c>
      <c r="M52" s="348">
        <v>10179</v>
      </c>
    </row>
    <row r="53" spans="2:13" ht="27.75" customHeight="1" thickBot="1">
      <c r="B53" s="1194" t="s">
        <v>19</v>
      </c>
      <c r="C53" s="1195"/>
      <c r="D53" s="110"/>
      <c r="E53" s="1196" t="s">
        <v>44</v>
      </c>
      <c r="F53" s="1196"/>
      <c r="G53" s="1196"/>
      <c r="H53" s="1197"/>
      <c r="I53" s="349">
        <v>-461</v>
      </c>
      <c r="J53" s="350">
        <v>-989</v>
      </c>
      <c r="K53" s="350">
        <v>-44</v>
      </c>
      <c r="L53" s="350">
        <v>-192</v>
      </c>
      <c r="M53" s="351">
        <v>86</v>
      </c>
    </row>
    <row r="54" spans="2:13" ht="27.75" customHeight="1">
      <c r="B54" s="111"/>
      <c r="C54" s="112"/>
      <c r="D54" s="112"/>
      <c r="E54" s="113"/>
      <c r="F54" s="113"/>
      <c r="G54" s="113"/>
      <c r="H54" s="113"/>
      <c r="I54" s="114"/>
      <c r="J54" s="114"/>
      <c r="K54" s="114"/>
      <c r="L54" s="114"/>
      <c r="M54" s="114"/>
    </row>
    <row r="55" spans="2:13" ht="13"/>
  </sheetData>
  <sheetProtection algorithmName="SHA-512" hashValue="qg1JVC3DC56hYtxX7853T5gULfJH46tWqCZ41nKtO3IP9CPZ3zS3SLT8o6GiiYCNtdmYzg3b1O/D1Gmv29e1XQ==" saltValue="iVmautIa3Z/yDzYF4oq0m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529</v>
      </c>
      <c r="G54" s="119" t="s">
        <v>530</v>
      </c>
      <c r="H54" s="120" t="s">
        <v>531</v>
      </c>
    </row>
    <row r="55" spans="2:8" ht="52.5" customHeight="1">
      <c r="B55" s="121"/>
      <c r="C55" s="1213" t="s">
        <v>46</v>
      </c>
      <c r="D55" s="1213"/>
      <c r="E55" s="1214"/>
      <c r="F55" s="352">
        <v>1933</v>
      </c>
      <c r="G55" s="352">
        <v>1906</v>
      </c>
      <c r="H55" s="353">
        <v>1908</v>
      </c>
    </row>
    <row r="56" spans="2:8" ht="52.5" customHeight="1">
      <c r="B56" s="122"/>
      <c r="C56" s="1215" t="s">
        <v>47</v>
      </c>
      <c r="D56" s="1215"/>
      <c r="E56" s="1216"/>
      <c r="F56" s="354">
        <v>459</v>
      </c>
      <c r="G56" s="354">
        <v>573</v>
      </c>
      <c r="H56" s="355">
        <v>617</v>
      </c>
    </row>
    <row r="57" spans="2:8" ht="53.25" customHeight="1">
      <c r="B57" s="122"/>
      <c r="C57" s="1217" t="s">
        <v>48</v>
      </c>
      <c r="D57" s="1217"/>
      <c r="E57" s="1218"/>
      <c r="F57" s="356">
        <v>3031</v>
      </c>
      <c r="G57" s="356">
        <v>2734</v>
      </c>
      <c r="H57" s="357">
        <v>2491</v>
      </c>
    </row>
    <row r="58" spans="2:8" ht="45.75" customHeight="1">
      <c r="B58" s="123"/>
      <c r="C58" s="1205" t="s">
        <v>569</v>
      </c>
      <c r="D58" s="1206"/>
      <c r="E58" s="1207"/>
      <c r="F58" s="358">
        <v>674</v>
      </c>
      <c r="G58" s="358">
        <v>703</v>
      </c>
      <c r="H58" s="359">
        <v>743</v>
      </c>
    </row>
    <row r="59" spans="2:8" ht="45.75" customHeight="1">
      <c r="B59" s="123"/>
      <c r="C59" s="1205" t="s">
        <v>570</v>
      </c>
      <c r="D59" s="1206"/>
      <c r="E59" s="1207"/>
      <c r="F59" s="358">
        <v>887</v>
      </c>
      <c r="G59" s="358">
        <v>663</v>
      </c>
      <c r="H59" s="359">
        <v>549</v>
      </c>
    </row>
    <row r="60" spans="2:8" ht="45.75" customHeight="1">
      <c r="B60" s="123"/>
      <c r="C60" s="1205" t="s">
        <v>571</v>
      </c>
      <c r="D60" s="1206"/>
      <c r="E60" s="1207"/>
      <c r="F60" s="358">
        <v>522</v>
      </c>
      <c r="G60" s="358">
        <v>497</v>
      </c>
      <c r="H60" s="359">
        <v>425</v>
      </c>
    </row>
    <row r="61" spans="2:8" ht="45.75" customHeight="1">
      <c r="B61" s="123"/>
      <c r="C61" s="1205" t="s">
        <v>572</v>
      </c>
      <c r="D61" s="1206"/>
      <c r="E61" s="1207"/>
      <c r="F61" s="358">
        <v>324</v>
      </c>
      <c r="G61" s="358">
        <v>354</v>
      </c>
      <c r="H61" s="359">
        <v>331</v>
      </c>
    </row>
    <row r="62" spans="2:8" ht="45.75" customHeight="1" thickBot="1">
      <c r="B62" s="124"/>
      <c r="C62" s="1208" t="s">
        <v>573</v>
      </c>
      <c r="D62" s="1209"/>
      <c r="E62" s="1210"/>
      <c r="F62" s="360">
        <v>300</v>
      </c>
      <c r="G62" s="360">
        <v>294</v>
      </c>
      <c r="H62" s="361">
        <v>238</v>
      </c>
    </row>
    <row r="63" spans="2:8" ht="52.5" customHeight="1" thickBot="1">
      <c r="B63" s="125"/>
      <c r="C63" s="1211" t="s">
        <v>49</v>
      </c>
      <c r="D63" s="1211"/>
      <c r="E63" s="1212"/>
      <c r="F63" s="362">
        <v>5423</v>
      </c>
      <c r="G63" s="362">
        <v>5213</v>
      </c>
      <c r="H63" s="363">
        <v>5015</v>
      </c>
    </row>
    <row r="64" spans="2:8" ht="13"/>
  </sheetData>
  <sheetProtection algorithmName="SHA-512" hashValue="KGgnPLJCO7jOvO1liK+VKBkA/uGoDX+leAohdHwCqyMw5ljKbcxu7QXM0oOxdxtAHh1uaqjvbu5mqmrns2n4Ng==" saltValue="fCM/EFas0PcvOdYDtM6t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2FA6A-3B7B-4487-BCAF-B9DFBD8C3A0B}">
  <sheetPr>
    <pageSetUpPr fitToPage="1"/>
  </sheetPr>
  <dimension ref="A1:DE85"/>
  <sheetViews>
    <sheetView showGridLines="0" zoomScale="90" zoomScaleNormal="90" zoomScaleSheetLayoutView="55" workbookViewId="0"/>
  </sheetViews>
  <sheetFormatPr defaultColWidth="0" defaultRowHeight="13.5" customHeight="1" zeroHeight="1"/>
  <cols>
    <col min="1" max="1" width="6.36328125" style="1221" customWidth="1"/>
    <col min="2" max="107" width="2.453125" style="1221" customWidth="1"/>
    <col min="108" max="108" width="6.08984375" style="1228" customWidth="1"/>
    <col min="109" max="109" width="5.90625" style="1227" customWidth="1"/>
    <col min="110" max="16384" width="8.6328125" style="1221" hidden="1"/>
  </cols>
  <sheetData>
    <row r="1" spans="1:109" ht="42.75" customHeight="1">
      <c r="A1" s="1219"/>
      <c r="B1" s="1220"/>
      <c r="DD1" s="1221"/>
      <c r="DE1" s="1221"/>
    </row>
    <row r="2" spans="1:109" ht="25.5" customHeight="1">
      <c r="A2" s="1222"/>
      <c r="C2" s="1222"/>
      <c r="O2" s="1222"/>
      <c r="P2" s="1222"/>
      <c r="Q2" s="1222"/>
      <c r="R2" s="1222"/>
      <c r="S2" s="1222"/>
      <c r="T2" s="1222"/>
      <c r="U2" s="1222"/>
      <c r="V2" s="1222"/>
      <c r="W2" s="1222"/>
      <c r="X2" s="1222"/>
      <c r="Y2" s="1222"/>
      <c r="Z2" s="1222"/>
      <c r="AA2" s="1222"/>
      <c r="AB2" s="1222"/>
      <c r="AC2" s="1222"/>
      <c r="AD2" s="1222"/>
      <c r="AE2" s="1222"/>
      <c r="AF2" s="1222"/>
      <c r="AG2" s="1222"/>
      <c r="AH2" s="1222"/>
      <c r="AI2" s="1222"/>
      <c r="AU2" s="1222"/>
      <c r="BG2" s="1222"/>
      <c r="BS2" s="1222"/>
      <c r="CE2" s="1222"/>
      <c r="CQ2" s="1222"/>
      <c r="DD2" s="1221"/>
      <c r="DE2" s="1221"/>
    </row>
    <row r="3" spans="1:109" ht="25.5" customHeight="1">
      <c r="A3" s="1222"/>
      <c r="C3" s="1222"/>
      <c r="O3" s="1222"/>
      <c r="P3" s="1222"/>
      <c r="Q3" s="1222"/>
      <c r="R3" s="1222"/>
      <c r="S3" s="1222"/>
      <c r="T3" s="1222"/>
      <c r="U3" s="1222"/>
      <c r="V3" s="1222"/>
      <c r="W3" s="1222"/>
      <c r="X3" s="1222"/>
      <c r="Y3" s="1222"/>
      <c r="Z3" s="1222"/>
      <c r="AA3" s="1222"/>
      <c r="AB3" s="1222"/>
      <c r="AC3" s="1222"/>
      <c r="AD3" s="1222"/>
      <c r="AE3" s="1222"/>
      <c r="AF3" s="1222"/>
      <c r="AG3" s="1222"/>
      <c r="AH3" s="1222"/>
      <c r="AI3" s="1222"/>
      <c r="AU3" s="1222"/>
      <c r="BG3" s="1222"/>
      <c r="BS3" s="1222"/>
      <c r="CE3" s="1222"/>
      <c r="CQ3" s="1222"/>
      <c r="DD3" s="1221"/>
      <c r="DE3" s="1221"/>
    </row>
    <row r="4" spans="1:109" s="247" customFormat="1" ht="13">
      <c r="A4" s="1222"/>
      <c r="B4" s="1222"/>
      <c r="C4" s="1222"/>
      <c r="D4" s="1222"/>
      <c r="E4" s="1222"/>
      <c r="F4" s="1222"/>
      <c r="G4" s="1222"/>
      <c r="H4" s="1222"/>
      <c r="I4" s="1222"/>
      <c r="J4" s="1222"/>
      <c r="K4" s="1222"/>
      <c r="L4" s="1222"/>
      <c r="M4" s="1222"/>
      <c r="N4" s="1222"/>
      <c r="O4" s="1222"/>
      <c r="P4" s="1222"/>
      <c r="Q4" s="1222"/>
      <c r="R4" s="1222"/>
      <c r="S4" s="1222"/>
      <c r="T4" s="1222"/>
      <c r="U4" s="1222"/>
      <c r="V4" s="1222"/>
      <c r="W4" s="1222"/>
      <c r="X4" s="1222"/>
      <c r="Y4" s="1222"/>
      <c r="Z4" s="1222"/>
      <c r="AA4" s="1222"/>
      <c r="AB4" s="1222"/>
      <c r="AC4" s="1222"/>
      <c r="AD4" s="1222"/>
      <c r="AE4" s="1222"/>
      <c r="AF4" s="1222"/>
      <c r="AG4" s="1222"/>
      <c r="AH4" s="1222"/>
      <c r="AI4" s="1222"/>
      <c r="AJ4" s="1222"/>
      <c r="AK4" s="1222"/>
      <c r="AL4" s="1222"/>
      <c r="AM4" s="1222"/>
      <c r="AN4" s="1222"/>
      <c r="AO4" s="1222"/>
      <c r="AP4" s="1222"/>
      <c r="AQ4" s="1222"/>
      <c r="AR4" s="1222"/>
      <c r="AS4" s="1222"/>
      <c r="AT4" s="1222"/>
      <c r="AU4" s="1222"/>
      <c r="AV4" s="1222"/>
      <c r="AW4" s="1222"/>
      <c r="AX4" s="1222"/>
      <c r="AY4" s="1222"/>
      <c r="AZ4" s="1222"/>
      <c r="BA4" s="1222"/>
      <c r="BB4" s="1222"/>
      <c r="BC4" s="1222"/>
      <c r="BD4" s="1222"/>
      <c r="BE4" s="1222"/>
      <c r="BF4" s="1222"/>
      <c r="BG4" s="1222"/>
      <c r="BH4" s="1222"/>
      <c r="BI4" s="1222"/>
      <c r="BJ4" s="1222"/>
      <c r="BK4" s="1222"/>
      <c r="BL4" s="1222"/>
      <c r="BM4" s="1222"/>
      <c r="BN4" s="1222"/>
      <c r="BO4" s="1222"/>
      <c r="BP4" s="1222"/>
      <c r="BQ4" s="1222"/>
      <c r="BR4" s="1222"/>
      <c r="BS4" s="1222"/>
      <c r="BT4" s="1222"/>
      <c r="BU4" s="1222"/>
      <c r="BV4" s="1222"/>
      <c r="BW4" s="1222"/>
      <c r="BX4" s="1222"/>
      <c r="BY4" s="1222"/>
      <c r="BZ4" s="1222"/>
      <c r="CA4" s="1222"/>
      <c r="CB4" s="1222"/>
      <c r="CC4" s="1222"/>
      <c r="CD4" s="1222"/>
      <c r="CE4" s="1222"/>
      <c r="CF4" s="1222"/>
      <c r="CG4" s="1222"/>
      <c r="CH4" s="1222"/>
      <c r="CI4" s="1222"/>
      <c r="CJ4" s="1222"/>
      <c r="CK4" s="1222"/>
      <c r="CL4" s="1222"/>
      <c r="CM4" s="1222"/>
      <c r="CN4" s="1222"/>
      <c r="CO4" s="1222"/>
      <c r="CP4" s="1222"/>
      <c r="CQ4" s="1222"/>
      <c r="CR4" s="1222"/>
      <c r="CS4" s="1222"/>
      <c r="CT4" s="1222"/>
      <c r="CU4" s="1222"/>
      <c r="CV4" s="1222"/>
      <c r="CW4" s="1222"/>
      <c r="CX4" s="1222"/>
      <c r="CY4" s="1222"/>
      <c r="CZ4" s="1222"/>
      <c r="DA4" s="1222"/>
      <c r="DB4" s="1222"/>
      <c r="DC4" s="1222"/>
      <c r="DD4" s="1222"/>
      <c r="DE4" s="1222"/>
    </row>
    <row r="5" spans="1:109" s="247" customFormat="1" ht="13">
      <c r="A5" s="1222"/>
      <c r="B5" s="1222"/>
      <c r="C5" s="1222"/>
      <c r="D5" s="1222"/>
      <c r="E5" s="1222"/>
      <c r="F5" s="1222"/>
      <c r="G5" s="1222"/>
      <c r="H5" s="1222"/>
      <c r="I5" s="1222"/>
      <c r="J5" s="1222"/>
      <c r="K5" s="1222"/>
      <c r="L5" s="1222"/>
      <c r="M5" s="1222"/>
      <c r="N5" s="1222"/>
      <c r="O5" s="1222"/>
      <c r="P5" s="1222"/>
      <c r="Q5" s="1222"/>
      <c r="R5" s="1222"/>
      <c r="S5" s="1222"/>
      <c r="T5" s="1222"/>
      <c r="U5" s="1222"/>
      <c r="V5" s="1222"/>
      <c r="W5" s="1222"/>
      <c r="X5" s="1222"/>
      <c r="Y5" s="1222"/>
      <c r="Z5" s="1222"/>
      <c r="AA5" s="1222"/>
      <c r="AB5" s="1222"/>
      <c r="AC5" s="1222"/>
      <c r="AD5" s="1222"/>
      <c r="AE5" s="1222"/>
      <c r="AF5" s="1222"/>
      <c r="AG5" s="1222"/>
      <c r="AH5" s="1222"/>
      <c r="AI5" s="1222"/>
      <c r="AJ5" s="1222"/>
      <c r="AK5" s="1222"/>
      <c r="AL5" s="1222"/>
      <c r="AM5" s="1222"/>
      <c r="AN5" s="1222"/>
      <c r="AO5" s="1222"/>
      <c r="AP5" s="1222"/>
      <c r="AQ5" s="1222"/>
      <c r="AR5" s="1222"/>
      <c r="AS5" s="1222"/>
      <c r="AT5" s="1222"/>
      <c r="AU5" s="1222"/>
      <c r="AV5" s="1222"/>
      <c r="AW5" s="1222"/>
      <c r="AX5" s="1222"/>
      <c r="AY5" s="1222"/>
      <c r="AZ5" s="1222"/>
      <c r="BA5" s="1222"/>
      <c r="BB5" s="1222"/>
      <c r="BC5" s="1222"/>
      <c r="BD5" s="1222"/>
      <c r="BE5" s="1222"/>
      <c r="BF5" s="1222"/>
      <c r="BG5" s="1222"/>
      <c r="BH5" s="1222"/>
      <c r="BI5" s="1222"/>
      <c r="BJ5" s="1222"/>
      <c r="BK5" s="1222"/>
      <c r="BL5" s="1222"/>
      <c r="BM5" s="1222"/>
      <c r="BN5" s="1222"/>
      <c r="BO5" s="1222"/>
      <c r="BP5" s="1222"/>
      <c r="BQ5" s="1222"/>
      <c r="BR5" s="1222"/>
      <c r="BS5" s="1222"/>
      <c r="BT5" s="1222"/>
      <c r="BU5" s="1222"/>
      <c r="BV5" s="1222"/>
      <c r="BW5" s="1222"/>
      <c r="BX5" s="1222"/>
      <c r="BY5" s="1222"/>
      <c r="BZ5" s="1222"/>
      <c r="CA5" s="1222"/>
      <c r="CB5" s="1222"/>
      <c r="CC5" s="1222"/>
      <c r="CD5" s="1222"/>
      <c r="CE5" s="1222"/>
      <c r="CF5" s="1222"/>
      <c r="CG5" s="1222"/>
      <c r="CH5" s="1222"/>
      <c r="CI5" s="1222"/>
      <c r="CJ5" s="1222"/>
      <c r="CK5" s="1222"/>
      <c r="CL5" s="1222"/>
      <c r="CM5" s="1222"/>
      <c r="CN5" s="1222"/>
      <c r="CO5" s="1222"/>
      <c r="CP5" s="1222"/>
      <c r="CQ5" s="1222"/>
      <c r="CR5" s="1222"/>
      <c r="CS5" s="1222"/>
      <c r="CT5" s="1222"/>
      <c r="CU5" s="1222"/>
      <c r="CV5" s="1222"/>
      <c r="CW5" s="1222"/>
      <c r="CX5" s="1222"/>
      <c r="CY5" s="1222"/>
      <c r="CZ5" s="1222"/>
      <c r="DA5" s="1222"/>
      <c r="DB5" s="1222"/>
      <c r="DC5" s="1222"/>
      <c r="DD5" s="1222"/>
      <c r="DE5" s="1222"/>
    </row>
    <row r="6" spans="1:109" s="247" customFormat="1" ht="13">
      <c r="A6" s="1222"/>
      <c r="B6" s="1222"/>
      <c r="C6" s="1222"/>
      <c r="D6" s="1222"/>
      <c r="E6" s="1222"/>
      <c r="F6" s="1222"/>
      <c r="G6" s="1222"/>
      <c r="H6" s="1222"/>
      <c r="I6" s="1222"/>
      <c r="J6" s="1222"/>
      <c r="K6" s="1222"/>
      <c r="L6" s="1222"/>
      <c r="M6" s="1222"/>
      <c r="N6" s="1222"/>
      <c r="O6" s="1222"/>
      <c r="P6" s="1222"/>
      <c r="Q6" s="1222"/>
      <c r="R6" s="1222"/>
      <c r="S6" s="1222"/>
      <c r="T6" s="1222"/>
      <c r="U6" s="1222"/>
      <c r="V6" s="1222"/>
      <c r="W6" s="1222"/>
      <c r="X6" s="1222"/>
      <c r="Y6" s="1222"/>
      <c r="Z6" s="1222"/>
      <c r="AA6" s="1222"/>
      <c r="AB6" s="1222"/>
      <c r="AC6" s="1222"/>
      <c r="AD6" s="1222"/>
      <c r="AE6" s="1222"/>
      <c r="AF6" s="1222"/>
      <c r="AG6" s="1222"/>
      <c r="AH6" s="1222"/>
      <c r="AI6" s="1222"/>
      <c r="AJ6" s="1222"/>
      <c r="AK6" s="1222"/>
      <c r="AL6" s="1222"/>
      <c r="AM6" s="1222"/>
      <c r="AN6" s="1222"/>
      <c r="AO6" s="1222"/>
      <c r="AP6" s="1222"/>
      <c r="AQ6" s="1222"/>
      <c r="AR6" s="1222"/>
      <c r="AS6" s="1222"/>
      <c r="AT6" s="1222"/>
      <c r="AU6" s="1222"/>
      <c r="AV6" s="1222"/>
      <c r="AW6" s="1222"/>
      <c r="AX6" s="1222"/>
      <c r="AY6" s="1222"/>
      <c r="AZ6" s="1222"/>
      <c r="BA6" s="1222"/>
      <c r="BB6" s="1222"/>
      <c r="BC6" s="1222"/>
      <c r="BD6" s="1222"/>
      <c r="BE6" s="1222"/>
      <c r="BF6" s="1222"/>
      <c r="BG6" s="1222"/>
      <c r="BH6" s="1222"/>
      <c r="BI6" s="1222"/>
      <c r="BJ6" s="1222"/>
      <c r="BK6" s="1222"/>
      <c r="BL6" s="1222"/>
      <c r="BM6" s="1222"/>
      <c r="BN6" s="1222"/>
      <c r="BO6" s="1222"/>
      <c r="BP6" s="1222"/>
      <c r="BQ6" s="1222"/>
      <c r="BR6" s="1222"/>
      <c r="BS6" s="1222"/>
      <c r="BT6" s="1222"/>
      <c r="BU6" s="1222"/>
      <c r="BV6" s="1222"/>
      <c r="BW6" s="1222"/>
      <c r="BX6" s="1222"/>
      <c r="BY6" s="1222"/>
      <c r="BZ6" s="1222"/>
      <c r="CA6" s="1222"/>
      <c r="CB6" s="1222"/>
      <c r="CC6" s="1222"/>
      <c r="CD6" s="1222"/>
      <c r="CE6" s="1222"/>
      <c r="CF6" s="1222"/>
      <c r="CG6" s="1222"/>
      <c r="CH6" s="1222"/>
      <c r="CI6" s="1222"/>
      <c r="CJ6" s="1222"/>
      <c r="CK6" s="1222"/>
      <c r="CL6" s="1222"/>
      <c r="CM6" s="1222"/>
      <c r="CN6" s="1222"/>
      <c r="CO6" s="1222"/>
      <c r="CP6" s="1222"/>
      <c r="CQ6" s="1222"/>
      <c r="CR6" s="1222"/>
      <c r="CS6" s="1222"/>
      <c r="CT6" s="1222"/>
      <c r="CU6" s="1222"/>
      <c r="CV6" s="1222"/>
      <c r="CW6" s="1222"/>
      <c r="CX6" s="1222"/>
      <c r="CY6" s="1222"/>
      <c r="CZ6" s="1222"/>
      <c r="DA6" s="1222"/>
      <c r="DB6" s="1222"/>
      <c r="DC6" s="1222"/>
      <c r="DD6" s="1222"/>
      <c r="DE6" s="1222"/>
    </row>
    <row r="7" spans="1:109" s="247" customFormat="1" ht="13">
      <c r="A7" s="1222"/>
      <c r="B7" s="1222"/>
      <c r="C7" s="1222"/>
      <c r="D7" s="1222"/>
      <c r="E7" s="1222"/>
      <c r="F7" s="1222"/>
      <c r="G7" s="1222"/>
      <c r="H7" s="1222"/>
      <c r="I7" s="1222"/>
      <c r="J7" s="1222"/>
      <c r="K7" s="1222"/>
      <c r="L7" s="1222"/>
      <c r="M7" s="1222"/>
      <c r="N7" s="1222"/>
      <c r="O7" s="1222"/>
      <c r="P7" s="1222"/>
      <c r="Q7" s="1222"/>
      <c r="R7" s="1222"/>
      <c r="S7" s="1222"/>
      <c r="T7" s="1222"/>
      <c r="U7" s="1222"/>
      <c r="V7" s="1222"/>
      <c r="W7" s="1222"/>
      <c r="X7" s="1222"/>
      <c r="Y7" s="1222"/>
      <c r="Z7" s="1222"/>
      <c r="AA7" s="1222"/>
      <c r="AB7" s="1222"/>
      <c r="AC7" s="1222"/>
      <c r="AD7" s="1222"/>
      <c r="AE7" s="1222"/>
      <c r="AF7" s="1222"/>
      <c r="AG7" s="1222"/>
      <c r="AH7" s="1222"/>
      <c r="AI7" s="1222"/>
      <c r="AJ7" s="1222"/>
      <c r="AK7" s="1222"/>
      <c r="AL7" s="1222"/>
      <c r="AM7" s="1222"/>
      <c r="AN7" s="1222"/>
      <c r="AO7" s="1222"/>
      <c r="AP7" s="1222"/>
      <c r="AQ7" s="1222"/>
      <c r="AR7" s="1222"/>
      <c r="AS7" s="1222"/>
      <c r="AT7" s="1222"/>
      <c r="AU7" s="1222"/>
      <c r="AV7" s="1222"/>
      <c r="AW7" s="1222"/>
      <c r="AX7" s="1222"/>
      <c r="AY7" s="1222"/>
      <c r="AZ7" s="1222"/>
      <c r="BA7" s="1222"/>
      <c r="BB7" s="1222"/>
      <c r="BC7" s="1222"/>
      <c r="BD7" s="1222"/>
      <c r="BE7" s="1222"/>
      <c r="BF7" s="1222"/>
      <c r="BG7" s="1222"/>
      <c r="BH7" s="1222"/>
      <c r="BI7" s="1222"/>
      <c r="BJ7" s="1222"/>
      <c r="BK7" s="1222"/>
      <c r="BL7" s="1222"/>
      <c r="BM7" s="1222"/>
      <c r="BN7" s="1222"/>
      <c r="BO7" s="1222"/>
      <c r="BP7" s="1222"/>
      <c r="BQ7" s="1222"/>
      <c r="BR7" s="1222"/>
      <c r="BS7" s="1222"/>
      <c r="BT7" s="1222"/>
      <c r="BU7" s="1222"/>
      <c r="BV7" s="1222"/>
      <c r="BW7" s="1222"/>
      <c r="BX7" s="1222"/>
      <c r="BY7" s="1222"/>
      <c r="BZ7" s="1222"/>
      <c r="CA7" s="1222"/>
      <c r="CB7" s="1222"/>
      <c r="CC7" s="1222"/>
      <c r="CD7" s="1222"/>
      <c r="CE7" s="1222"/>
      <c r="CF7" s="1222"/>
      <c r="CG7" s="1222"/>
      <c r="CH7" s="1222"/>
      <c r="CI7" s="1222"/>
      <c r="CJ7" s="1222"/>
      <c r="CK7" s="1222"/>
      <c r="CL7" s="1222"/>
      <c r="CM7" s="1222"/>
      <c r="CN7" s="1222"/>
      <c r="CO7" s="1222"/>
      <c r="CP7" s="1222"/>
      <c r="CQ7" s="1222"/>
      <c r="CR7" s="1222"/>
      <c r="CS7" s="1222"/>
      <c r="CT7" s="1222"/>
      <c r="CU7" s="1222"/>
      <c r="CV7" s="1222"/>
      <c r="CW7" s="1222"/>
      <c r="CX7" s="1222"/>
      <c r="CY7" s="1222"/>
      <c r="CZ7" s="1222"/>
      <c r="DA7" s="1222"/>
      <c r="DB7" s="1222"/>
      <c r="DC7" s="1222"/>
      <c r="DD7" s="1222"/>
      <c r="DE7" s="1222"/>
    </row>
    <row r="8" spans="1:109" s="247" customFormat="1" ht="13">
      <c r="A8" s="1222"/>
      <c r="B8" s="1222"/>
      <c r="C8" s="1222"/>
      <c r="D8" s="1222"/>
      <c r="E8" s="1222"/>
      <c r="F8" s="1222"/>
      <c r="G8" s="1222"/>
      <c r="H8" s="1222"/>
      <c r="I8" s="1222"/>
      <c r="J8" s="1222"/>
      <c r="K8" s="1222"/>
      <c r="L8" s="1222"/>
      <c r="M8" s="1222"/>
      <c r="N8" s="1222"/>
      <c r="O8" s="1222"/>
      <c r="P8" s="1222"/>
      <c r="Q8" s="1222"/>
      <c r="R8" s="1222"/>
      <c r="S8" s="1222"/>
      <c r="T8" s="1222"/>
      <c r="U8" s="1222"/>
      <c r="V8" s="1222"/>
      <c r="W8" s="1222"/>
      <c r="X8" s="1222"/>
      <c r="Y8" s="1222"/>
      <c r="Z8" s="1222"/>
      <c r="AA8" s="1222"/>
      <c r="AB8" s="1222"/>
      <c r="AC8" s="1222"/>
      <c r="AD8" s="1222"/>
      <c r="AE8" s="1222"/>
      <c r="AF8" s="1222"/>
      <c r="AG8" s="1222"/>
      <c r="AH8" s="1222"/>
      <c r="AI8" s="1222"/>
      <c r="AJ8" s="1222"/>
      <c r="AK8" s="1222"/>
      <c r="AL8" s="1222"/>
      <c r="AM8" s="1222"/>
      <c r="AN8" s="1222"/>
      <c r="AO8" s="1222"/>
      <c r="AP8" s="1222"/>
      <c r="AQ8" s="1222"/>
      <c r="AR8" s="1222"/>
      <c r="AS8" s="1222"/>
      <c r="AT8" s="1222"/>
      <c r="AU8" s="1222"/>
      <c r="AV8" s="1222"/>
      <c r="AW8" s="1222"/>
      <c r="AX8" s="1222"/>
      <c r="AY8" s="1222"/>
      <c r="AZ8" s="1222"/>
      <c r="BA8" s="1222"/>
      <c r="BB8" s="1222"/>
      <c r="BC8" s="1222"/>
      <c r="BD8" s="1222"/>
      <c r="BE8" s="1222"/>
      <c r="BF8" s="1222"/>
      <c r="BG8" s="1222"/>
      <c r="BH8" s="1222"/>
      <c r="BI8" s="1222"/>
      <c r="BJ8" s="1222"/>
      <c r="BK8" s="1222"/>
      <c r="BL8" s="1222"/>
      <c r="BM8" s="1222"/>
      <c r="BN8" s="1222"/>
      <c r="BO8" s="1222"/>
      <c r="BP8" s="1222"/>
      <c r="BQ8" s="1222"/>
      <c r="BR8" s="1222"/>
      <c r="BS8" s="1222"/>
      <c r="BT8" s="1222"/>
      <c r="BU8" s="1222"/>
      <c r="BV8" s="1222"/>
      <c r="BW8" s="1222"/>
      <c r="BX8" s="1222"/>
      <c r="BY8" s="1222"/>
      <c r="BZ8" s="1222"/>
      <c r="CA8" s="1222"/>
      <c r="CB8" s="1222"/>
      <c r="CC8" s="1222"/>
      <c r="CD8" s="1222"/>
      <c r="CE8" s="1222"/>
      <c r="CF8" s="1222"/>
      <c r="CG8" s="1222"/>
      <c r="CH8" s="1222"/>
      <c r="CI8" s="1222"/>
      <c r="CJ8" s="1222"/>
      <c r="CK8" s="1222"/>
      <c r="CL8" s="1222"/>
      <c r="CM8" s="1222"/>
      <c r="CN8" s="1222"/>
      <c r="CO8" s="1222"/>
      <c r="CP8" s="1222"/>
      <c r="CQ8" s="1222"/>
      <c r="CR8" s="1222"/>
      <c r="CS8" s="1222"/>
      <c r="CT8" s="1222"/>
      <c r="CU8" s="1222"/>
      <c r="CV8" s="1222"/>
      <c r="CW8" s="1222"/>
      <c r="CX8" s="1222"/>
      <c r="CY8" s="1222"/>
      <c r="CZ8" s="1222"/>
      <c r="DA8" s="1222"/>
      <c r="DB8" s="1222"/>
      <c r="DC8" s="1222"/>
      <c r="DD8" s="1222"/>
      <c r="DE8" s="1222"/>
    </row>
    <row r="9" spans="1:109" s="247" customFormat="1" ht="13">
      <c r="A9" s="1222"/>
      <c r="B9" s="1222"/>
      <c r="C9" s="1222"/>
      <c r="D9" s="1222"/>
      <c r="E9" s="1222"/>
      <c r="F9" s="1222"/>
      <c r="G9" s="1222"/>
      <c r="H9" s="1222"/>
      <c r="I9" s="1222"/>
      <c r="J9" s="1222"/>
      <c r="K9" s="1222"/>
      <c r="L9" s="1222"/>
      <c r="M9" s="1222"/>
      <c r="N9" s="1222"/>
      <c r="O9" s="1222"/>
      <c r="P9" s="1222"/>
      <c r="Q9" s="1222"/>
      <c r="R9" s="1222"/>
      <c r="S9" s="1222"/>
      <c r="T9" s="1222"/>
      <c r="U9" s="1222"/>
      <c r="V9" s="1222"/>
      <c r="W9" s="1222"/>
      <c r="X9" s="1222"/>
      <c r="Y9" s="1222"/>
      <c r="Z9" s="1222"/>
      <c r="AA9" s="1222"/>
      <c r="AB9" s="1222"/>
      <c r="AC9" s="1222"/>
      <c r="AD9" s="1222"/>
      <c r="AE9" s="1222"/>
      <c r="AF9" s="1222"/>
      <c r="AG9" s="1222"/>
      <c r="AH9" s="1222"/>
      <c r="AI9" s="1222"/>
      <c r="AJ9" s="1222"/>
      <c r="AK9" s="1222"/>
      <c r="AL9" s="1222"/>
      <c r="AM9" s="1222"/>
      <c r="AN9" s="1222"/>
      <c r="AO9" s="1222"/>
      <c r="AP9" s="1222"/>
      <c r="AQ9" s="1222"/>
      <c r="AR9" s="1222"/>
      <c r="AS9" s="1222"/>
      <c r="AT9" s="1222"/>
      <c r="AU9" s="1222"/>
      <c r="AV9" s="1222"/>
      <c r="AW9" s="1222"/>
      <c r="AX9" s="1222"/>
      <c r="AY9" s="1222"/>
      <c r="AZ9" s="1222"/>
      <c r="BA9" s="1222"/>
      <c r="BB9" s="1222"/>
      <c r="BC9" s="1222"/>
      <c r="BD9" s="1222"/>
      <c r="BE9" s="1222"/>
      <c r="BF9" s="1222"/>
      <c r="BG9" s="1222"/>
      <c r="BH9" s="1222"/>
      <c r="BI9" s="1222"/>
      <c r="BJ9" s="1222"/>
      <c r="BK9" s="1222"/>
      <c r="BL9" s="1222"/>
      <c r="BM9" s="1222"/>
      <c r="BN9" s="1222"/>
      <c r="BO9" s="1222"/>
      <c r="BP9" s="1222"/>
      <c r="BQ9" s="1222"/>
      <c r="BR9" s="1222"/>
      <c r="BS9" s="1222"/>
      <c r="BT9" s="1222"/>
      <c r="BU9" s="1222"/>
      <c r="BV9" s="1222"/>
      <c r="BW9" s="1222"/>
      <c r="BX9" s="1222"/>
      <c r="BY9" s="1222"/>
      <c r="BZ9" s="1222"/>
      <c r="CA9" s="1222"/>
      <c r="CB9" s="1222"/>
      <c r="CC9" s="1222"/>
      <c r="CD9" s="1222"/>
      <c r="CE9" s="1222"/>
      <c r="CF9" s="1222"/>
      <c r="CG9" s="1222"/>
      <c r="CH9" s="1222"/>
      <c r="CI9" s="1222"/>
      <c r="CJ9" s="1222"/>
      <c r="CK9" s="1222"/>
      <c r="CL9" s="1222"/>
      <c r="CM9" s="1222"/>
      <c r="CN9" s="1222"/>
      <c r="CO9" s="1222"/>
      <c r="CP9" s="1222"/>
      <c r="CQ9" s="1222"/>
      <c r="CR9" s="1222"/>
      <c r="CS9" s="1222"/>
      <c r="CT9" s="1222"/>
      <c r="CU9" s="1222"/>
      <c r="CV9" s="1222"/>
      <c r="CW9" s="1222"/>
      <c r="CX9" s="1222"/>
      <c r="CY9" s="1222"/>
      <c r="CZ9" s="1222"/>
      <c r="DA9" s="1222"/>
      <c r="DB9" s="1222"/>
      <c r="DC9" s="1222"/>
      <c r="DD9" s="1222"/>
      <c r="DE9" s="1222"/>
    </row>
    <row r="10" spans="1:109" s="247" customFormat="1" ht="13">
      <c r="A10" s="1222"/>
      <c r="B10" s="1222"/>
      <c r="C10" s="1222"/>
      <c r="D10" s="1222"/>
      <c r="E10" s="1222"/>
      <c r="F10" s="1222"/>
      <c r="G10" s="1222"/>
      <c r="H10" s="1222"/>
      <c r="I10" s="1222"/>
      <c r="J10" s="1222"/>
      <c r="K10" s="1222"/>
      <c r="L10" s="1222"/>
      <c r="M10" s="1222"/>
      <c r="N10" s="1222"/>
      <c r="O10" s="1222"/>
      <c r="P10" s="1222"/>
      <c r="Q10" s="1222"/>
      <c r="R10" s="1222"/>
      <c r="S10" s="1222"/>
      <c r="T10" s="1222"/>
      <c r="U10" s="1222"/>
      <c r="V10" s="1222"/>
      <c r="W10" s="1222"/>
      <c r="X10" s="1222"/>
      <c r="Y10" s="1222"/>
      <c r="Z10" s="1222"/>
      <c r="AA10" s="1222"/>
      <c r="AB10" s="1222"/>
      <c r="AC10" s="1222"/>
      <c r="AD10" s="1222"/>
      <c r="AE10" s="1222"/>
      <c r="AF10" s="1222"/>
      <c r="AG10" s="1222"/>
      <c r="AH10" s="1222"/>
      <c r="AI10" s="1222"/>
      <c r="AJ10" s="1222"/>
      <c r="AK10" s="1222"/>
      <c r="AL10" s="1222"/>
      <c r="AM10" s="1222"/>
      <c r="AN10" s="1222"/>
      <c r="AO10" s="1222"/>
      <c r="AP10" s="1222"/>
      <c r="AQ10" s="1222"/>
      <c r="AR10" s="1222"/>
      <c r="AS10" s="1222"/>
      <c r="AT10" s="1222"/>
      <c r="AU10" s="1222"/>
      <c r="AV10" s="1222"/>
      <c r="AW10" s="1222"/>
      <c r="AX10" s="1222"/>
      <c r="AY10" s="1222"/>
      <c r="AZ10" s="1222"/>
      <c r="BA10" s="1222"/>
      <c r="BB10" s="1222"/>
      <c r="BC10" s="1222"/>
      <c r="BD10" s="1222"/>
      <c r="BE10" s="1222"/>
      <c r="BF10" s="1222"/>
      <c r="BG10" s="1222"/>
      <c r="BH10" s="1222"/>
      <c r="BI10" s="1222"/>
      <c r="BJ10" s="1222"/>
      <c r="BK10" s="1222"/>
      <c r="BL10" s="1222"/>
      <c r="BM10" s="1222"/>
      <c r="BN10" s="1222"/>
      <c r="BO10" s="1222"/>
      <c r="BP10" s="1222"/>
      <c r="BQ10" s="1222"/>
      <c r="BR10" s="1222"/>
      <c r="BS10" s="1222"/>
      <c r="BT10" s="1222"/>
      <c r="BU10" s="1222"/>
      <c r="BV10" s="1222"/>
      <c r="BW10" s="1222"/>
      <c r="BX10" s="1222"/>
      <c r="BY10" s="1222"/>
      <c r="BZ10" s="1222"/>
      <c r="CA10" s="1222"/>
      <c r="CB10" s="1222"/>
      <c r="CC10" s="1222"/>
      <c r="CD10" s="1222"/>
      <c r="CE10" s="1222"/>
      <c r="CF10" s="1222"/>
      <c r="CG10" s="1222"/>
      <c r="CH10" s="1222"/>
      <c r="CI10" s="1222"/>
      <c r="CJ10" s="1222"/>
      <c r="CK10" s="1222"/>
      <c r="CL10" s="1222"/>
      <c r="CM10" s="1222"/>
      <c r="CN10" s="1222"/>
      <c r="CO10" s="1222"/>
      <c r="CP10" s="1222"/>
      <c r="CQ10" s="1222"/>
      <c r="CR10" s="1222"/>
      <c r="CS10" s="1222"/>
      <c r="CT10" s="1222"/>
      <c r="CU10" s="1222"/>
      <c r="CV10" s="1222"/>
      <c r="CW10" s="1222"/>
      <c r="CX10" s="1222"/>
      <c r="CY10" s="1222"/>
      <c r="CZ10" s="1222"/>
      <c r="DA10" s="1222"/>
      <c r="DB10" s="1222"/>
      <c r="DC10" s="1222"/>
      <c r="DD10" s="1222"/>
      <c r="DE10" s="1222"/>
    </row>
    <row r="11" spans="1:109" s="247" customFormat="1" ht="13">
      <c r="A11" s="1222"/>
      <c r="B11" s="1222"/>
      <c r="C11" s="1222"/>
      <c r="D11" s="1222"/>
      <c r="E11" s="1222"/>
      <c r="F11" s="1222"/>
      <c r="G11" s="1222"/>
      <c r="H11" s="1222"/>
      <c r="I11" s="1222"/>
      <c r="J11" s="1222"/>
      <c r="K11" s="1222"/>
      <c r="L11" s="1222"/>
      <c r="M11" s="1222"/>
      <c r="N11" s="1222"/>
      <c r="O11" s="1222"/>
      <c r="P11" s="1222"/>
      <c r="Q11" s="1222"/>
      <c r="R11" s="1222"/>
      <c r="S11" s="1222"/>
      <c r="T11" s="1222"/>
      <c r="U11" s="1222"/>
      <c r="V11" s="1222"/>
      <c r="W11" s="1222"/>
      <c r="X11" s="1222"/>
      <c r="Y11" s="1222"/>
      <c r="Z11" s="1222"/>
      <c r="AA11" s="1222"/>
      <c r="AB11" s="1222"/>
      <c r="AC11" s="1222"/>
      <c r="AD11" s="1222"/>
      <c r="AE11" s="1222"/>
      <c r="AF11" s="1222"/>
      <c r="AG11" s="1222"/>
      <c r="AH11" s="1222"/>
      <c r="AI11" s="1222"/>
      <c r="AJ11" s="1222"/>
      <c r="AK11" s="1222"/>
      <c r="AL11" s="1222"/>
      <c r="AM11" s="1222"/>
      <c r="AN11" s="1222"/>
      <c r="AO11" s="1222"/>
      <c r="AP11" s="1222"/>
      <c r="AQ11" s="1222"/>
      <c r="AR11" s="1222"/>
      <c r="AS11" s="1222"/>
      <c r="AT11" s="1222"/>
      <c r="AU11" s="1222"/>
      <c r="AV11" s="1222"/>
      <c r="AW11" s="1222"/>
      <c r="AX11" s="1222"/>
      <c r="AY11" s="1222"/>
      <c r="AZ11" s="1222"/>
      <c r="BA11" s="1222"/>
      <c r="BB11" s="1222"/>
      <c r="BC11" s="1222"/>
      <c r="BD11" s="1222"/>
      <c r="BE11" s="1222"/>
      <c r="BF11" s="1222"/>
      <c r="BG11" s="1222"/>
      <c r="BH11" s="1222"/>
      <c r="BI11" s="1222"/>
      <c r="BJ11" s="1222"/>
      <c r="BK11" s="1222"/>
      <c r="BL11" s="1222"/>
      <c r="BM11" s="1222"/>
      <c r="BN11" s="1222"/>
      <c r="BO11" s="1222"/>
      <c r="BP11" s="1222"/>
      <c r="BQ11" s="1222"/>
      <c r="BR11" s="1222"/>
      <c r="BS11" s="1222"/>
      <c r="BT11" s="1222"/>
      <c r="BU11" s="1222"/>
      <c r="BV11" s="1222"/>
      <c r="BW11" s="1222"/>
      <c r="BX11" s="1222"/>
      <c r="BY11" s="1222"/>
      <c r="BZ11" s="1222"/>
      <c r="CA11" s="1222"/>
      <c r="CB11" s="1222"/>
      <c r="CC11" s="1222"/>
      <c r="CD11" s="1222"/>
      <c r="CE11" s="1222"/>
      <c r="CF11" s="1222"/>
      <c r="CG11" s="1222"/>
      <c r="CH11" s="1222"/>
      <c r="CI11" s="1222"/>
      <c r="CJ11" s="1222"/>
      <c r="CK11" s="1222"/>
      <c r="CL11" s="1222"/>
      <c r="CM11" s="1222"/>
      <c r="CN11" s="1222"/>
      <c r="CO11" s="1222"/>
      <c r="CP11" s="1222"/>
      <c r="CQ11" s="1222"/>
      <c r="CR11" s="1222"/>
      <c r="CS11" s="1222"/>
      <c r="CT11" s="1222"/>
      <c r="CU11" s="1222"/>
      <c r="CV11" s="1222"/>
      <c r="CW11" s="1222"/>
      <c r="CX11" s="1222"/>
      <c r="CY11" s="1222"/>
      <c r="CZ11" s="1222"/>
      <c r="DA11" s="1222"/>
      <c r="DB11" s="1222"/>
      <c r="DC11" s="1222"/>
      <c r="DD11" s="1222"/>
      <c r="DE11" s="1222"/>
    </row>
    <row r="12" spans="1:109" s="247" customFormat="1" ht="13">
      <c r="A12" s="1222"/>
      <c r="B12" s="1222"/>
      <c r="C12" s="1222"/>
      <c r="D12" s="1222"/>
      <c r="E12" s="1222"/>
      <c r="F12" s="1222"/>
      <c r="G12" s="1222"/>
      <c r="H12" s="1222"/>
      <c r="I12" s="1222"/>
      <c r="J12" s="1222"/>
      <c r="K12" s="1222"/>
      <c r="L12" s="1222"/>
      <c r="M12" s="1222"/>
      <c r="N12" s="1222"/>
      <c r="O12" s="1222"/>
      <c r="P12" s="1222"/>
      <c r="Q12" s="1222"/>
      <c r="R12" s="1222"/>
      <c r="S12" s="1222"/>
      <c r="T12" s="1222"/>
      <c r="U12" s="1222"/>
      <c r="V12" s="1222"/>
      <c r="W12" s="1222"/>
      <c r="X12" s="1222"/>
      <c r="Y12" s="1222"/>
      <c r="Z12" s="1222"/>
      <c r="AA12" s="1222"/>
      <c r="AB12" s="1222"/>
      <c r="AC12" s="1222"/>
      <c r="AD12" s="1222"/>
      <c r="AE12" s="1222"/>
      <c r="AF12" s="1222"/>
      <c r="AG12" s="1222"/>
      <c r="AH12" s="1222"/>
      <c r="AI12" s="1222"/>
      <c r="AJ12" s="1222"/>
      <c r="AK12" s="1222"/>
      <c r="AL12" s="1222"/>
      <c r="AM12" s="1222"/>
      <c r="AN12" s="1222"/>
      <c r="AO12" s="1222"/>
      <c r="AP12" s="1222"/>
      <c r="AQ12" s="1222"/>
      <c r="AR12" s="1222"/>
      <c r="AS12" s="1222"/>
      <c r="AT12" s="1222"/>
      <c r="AU12" s="1222"/>
      <c r="AV12" s="1222"/>
      <c r="AW12" s="1222"/>
      <c r="AX12" s="1222"/>
      <c r="AY12" s="1222"/>
      <c r="AZ12" s="1222"/>
      <c r="BA12" s="1222"/>
      <c r="BB12" s="1222"/>
      <c r="BC12" s="1222"/>
      <c r="BD12" s="1222"/>
      <c r="BE12" s="1222"/>
      <c r="BF12" s="1222"/>
      <c r="BG12" s="1222"/>
      <c r="BH12" s="1222"/>
      <c r="BI12" s="1222"/>
      <c r="BJ12" s="1222"/>
      <c r="BK12" s="1222"/>
      <c r="BL12" s="1222"/>
      <c r="BM12" s="1222"/>
      <c r="BN12" s="1222"/>
      <c r="BO12" s="1222"/>
      <c r="BP12" s="1222"/>
      <c r="BQ12" s="1222"/>
      <c r="BR12" s="1222"/>
      <c r="BS12" s="1222"/>
      <c r="BT12" s="1222"/>
      <c r="BU12" s="1222"/>
      <c r="BV12" s="1222"/>
      <c r="BW12" s="1222"/>
      <c r="BX12" s="1222"/>
      <c r="BY12" s="1222"/>
      <c r="BZ12" s="1222"/>
      <c r="CA12" s="1222"/>
      <c r="CB12" s="1222"/>
      <c r="CC12" s="1222"/>
      <c r="CD12" s="1222"/>
      <c r="CE12" s="1222"/>
      <c r="CF12" s="1222"/>
      <c r="CG12" s="1222"/>
      <c r="CH12" s="1222"/>
      <c r="CI12" s="1222"/>
      <c r="CJ12" s="1222"/>
      <c r="CK12" s="1222"/>
      <c r="CL12" s="1222"/>
      <c r="CM12" s="1222"/>
      <c r="CN12" s="1222"/>
      <c r="CO12" s="1222"/>
      <c r="CP12" s="1222"/>
      <c r="CQ12" s="1222"/>
      <c r="CR12" s="1222"/>
      <c r="CS12" s="1222"/>
      <c r="CT12" s="1222"/>
      <c r="CU12" s="1222"/>
      <c r="CV12" s="1222"/>
      <c r="CW12" s="1222"/>
      <c r="CX12" s="1222"/>
      <c r="CY12" s="1222"/>
      <c r="CZ12" s="1222"/>
      <c r="DA12" s="1222"/>
      <c r="DB12" s="1222"/>
      <c r="DC12" s="1222"/>
      <c r="DD12" s="1222"/>
      <c r="DE12" s="1222"/>
    </row>
    <row r="13" spans="1:109" s="247" customFormat="1" ht="13">
      <c r="A13" s="1222"/>
      <c r="B13" s="1222"/>
      <c r="C13" s="1222"/>
      <c r="D13" s="1222"/>
      <c r="E13" s="1222"/>
      <c r="F13" s="1222"/>
      <c r="G13" s="1222"/>
      <c r="H13" s="1222"/>
      <c r="I13" s="1222"/>
      <c r="J13" s="1222"/>
      <c r="K13" s="1222"/>
      <c r="L13" s="1222"/>
      <c r="M13" s="1222"/>
      <c r="N13" s="1222"/>
      <c r="O13" s="1222"/>
      <c r="P13" s="1222"/>
      <c r="Q13" s="1222"/>
      <c r="R13" s="1222"/>
      <c r="S13" s="1222"/>
      <c r="T13" s="1222"/>
      <c r="U13" s="1222"/>
      <c r="V13" s="1222"/>
      <c r="W13" s="1222"/>
      <c r="X13" s="1222"/>
      <c r="Y13" s="1222"/>
      <c r="Z13" s="1222"/>
      <c r="AA13" s="1222"/>
      <c r="AB13" s="1222"/>
      <c r="AC13" s="1222"/>
      <c r="AD13" s="1222"/>
      <c r="AE13" s="1222"/>
      <c r="AF13" s="1222"/>
      <c r="AG13" s="1222"/>
      <c r="AH13" s="1222"/>
      <c r="AI13" s="1222"/>
      <c r="AJ13" s="1222"/>
      <c r="AK13" s="1222"/>
      <c r="AL13" s="1222"/>
      <c r="AM13" s="1222"/>
      <c r="AN13" s="1222"/>
      <c r="AO13" s="1222"/>
      <c r="AP13" s="1222"/>
      <c r="AQ13" s="1222"/>
      <c r="AR13" s="1222"/>
      <c r="AS13" s="1222"/>
      <c r="AT13" s="1222"/>
      <c r="AU13" s="1222"/>
      <c r="AV13" s="1222"/>
      <c r="AW13" s="1222"/>
      <c r="AX13" s="1222"/>
      <c r="AY13" s="1222"/>
      <c r="AZ13" s="1222"/>
      <c r="BA13" s="1222"/>
      <c r="BB13" s="1222"/>
      <c r="BC13" s="1222"/>
      <c r="BD13" s="1222"/>
      <c r="BE13" s="1222"/>
      <c r="BF13" s="1222"/>
      <c r="BG13" s="1222"/>
      <c r="BH13" s="1222"/>
      <c r="BI13" s="1222"/>
      <c r="BJ13" s="1222"/>
      <c r="BK13" s="1222"/>
      <c r="BL13" s="1222"/>
      <c r="BM13" s="1222"/>
      <c r="BN13" s="1222"/>
      <c r="BO13" s="1222"/>
      <c r="BP13" s="1222"/>
      <c r="BQ13" s="1222"/>
      <c r="BR13" s="1222"/>
      <c r="BS13" s="1222"/>
      <c r="BT13" s="1222"/>
      <c r="BU13" s="1222"/>
      <c r="BV13" s="1222"/>
      <c r="BW13" s="1222"/>
      <c r="BX13" s="1222"/>
      <c r="BY13" s="1222"/>
      <c r="BZ13" s="1222"/>
      <c r="CA13" s="1222"/>
      <c r="CB13" s="1222"/>
      <c r="CC13" s="1222"/>
      <c r="CD13" s="1222"/>
      <c r="CE13" s="1222"/>
      <c r="CF13" s="1222"/>
      <c r="CG13" s="1222"/>
      <c r="CH13" s="1222"/>
      <c r="CI13" s="1222"/>
      <c r="CJ13" s="1222"/>
      <c r="CK13" s="1222"/>
      <c r="CL13" s="1222"/>
      <c r="CM13" s="1222"/>
      <c r="CN13" s="1222"/>
      <c r="CO13" s="1222"/>
      <c r="CP13" s="1222"/>
      <c r="CQ13" s="1222"/>
      <c r="CR13" s="1222"/>
      <c r="CS13" s="1222"/>
      <c r="CT13" s="1222"/>
      <c r="CU13" s="1222"/>
      <c r="CV13" s="1222"/>
      <c r="CW13" s="1222"/>
      <c r="CX13" s="1222"/>
      <c r="CY13" s="1222"/>
      <c r="CZ13" s="1222"/>
      <c r="DA13" s="1222"/>
      <c r="DB13" s="1222"/>
      <c r="DC13" s="1222"/>
      <c r="DD13" s="1222"/>
      <c r="DE13" s="1222"/>
    </row>
    <row r="14" spans="1:109" s="247" customFormat="1" ht="13">
      <c r="A14" s="1222"/>
      <c r="B14" s="1222"/>
      <c r="C14" s="1222"/>
      <c r="D14" s="1222"/>
      <c r="E14" s="1222"/>
      <c r="F14" s="1222"/>
      <c r="G14" s="1222"/>
      <c r="H14" s="1222"/>
      <c r="I14" s="1222"/>
      <c r="J14" s="1222"/>
      <c r="K14" s="1222"/>
      <c r="L14" s="1222"/>
      <c r="M14" s="1222"/>
      <c r="N14" s="1222"/>
      <c r="O14" s="1222"/>
      <c r="P14" s="1222"/>
      <c r="Q14" s="1222"/>
      <c r="R14" s="1222"/>
      <c r="S14" s="1222"/>
      <c r="T14" s="1222"/>
      <c r="U14" s="1222"/>
      <c r="V14" s="1222"/>
      <c r="W14" s="1222"/>
      <c r="X14" s="1222"/>
      <c r="Y14" s="1222"/>
      <c r="Z14" s="1222"/>
      <c r="AA14" s="1222"/>
      <c r="AB14" s="1222"/>
      <c r="AC14" s="1222"/>
      <c r="AD14" s="1222"/>
      <c r="AE14" s="1222"/>
      <c r="AF14" s="1222"/>
      <c r="AG14" s="1222"/>
      <c r="AH14" s="1222"/>
      <c r="AI14" s="1222"/>
      <c r="AJ14" s="1222"/>
      <c r="AK14" s="1222"/>
      <c r="AL14" s="1222"/>
      <c r="AM14" s="1222"/>
      <c r="AN14" s="1222"/>
      <c r="AO14" s="1222"/>
      <c r="AP14" s="1222"/>
      <c r="AQ14" s="1222"/>
      <c r="AR14" s="1222"/>
      <c r="AS14" s="1222"/>
      <c r="AT14" s="1222"/>
      <c r="AU14" s="1222"/>
      <c r="AV14" s="1222"/>
      <c r="AW14" s="1222"/>
      <c r="AX14" s="1222"/>
      <c r="AY14" s="1222"/>
      <c r="AZ14" s="1222"/>
      <c r="BA14" s="1222"/>
      <c r="BB14" s="1222"/>
      <c r="BC14" s="1222"/>
      <c r="BD14" s="1222"/>
      <c r="BE14" s="1222"/>
      <c r="BF14" s="1222"/>
      <c r="BG14" s="1222"/>
      <c r="BH14" s="1222"/>
      <c r="BI14" s="1222"/>
      <c r="BJ14" s="1222"/>
      <c r="BK14" s="1222"/>
      <c r="BL14" s="1222"/>
      <c r="BM14" s="1222"/>
      <c r="BN14" s="1222"/>
      <c r="BO14" s="1222"/>
      <c r="BP14" s="1222"/>
      <c r="BQ14" s="1222"/>
      <c r="BR14" s="1222"/>
      <c r="BS14" s="1222"/>
      <c r="BT14" s="1222"/>
      <c r="BU14" s="1222"/>
      <c r="BV14" s="1222"/>
      <c r="BW14" s="1222"/>
      <c r="BX14" s="1222"/>
      <c r="BY14" s="1222"/>
      <c r="BZ14" s="1222"/>
      <c r="CA14" s="1222"/>
      <c r="CB14" s="1222"/>
      <c r="CC14" s="1222"/>
      <c r="CD14" s="1222"/>
      <c r="CE14" s="1222"/>
      <c r="CF14" s="1222"/>
      <c r="CG14" s="1222"/>
      <c r="CH14" s="1222"/>
      <c r="CI14" s="1222"/>
      <c r="CJ14" s="1222"/>
      <c r="CK14" s="1222"/>
      <c r="CL14" s="1222"/>
      <c r="CM14" s="1222"/>
      <c r="CN14" s="1222"/>
      <c r="CO14" s="1222"/>
      <c r="CP14" s="1222"/>
      <c r="CQ14" s="1222"/>
      <c r="CR14" s="1222"/>
      <c r="CS14" s="1222"/>
      <c r="CT14" s="1222"/>
      <c r="CU14" s="1222"/>
      <c r="CV14" s="1222"/>
      <c r="CW14" s="1222"/>
      <c r="CX14" s="1222"/>
      <c r="CY14" s="1222"/>
      <c r="CZ14" s="1222"/>
      <c r="DA14" s="1222"/>
      <c r="DB14" s="1222"/>
      <c r="DC14" s="1222"/>
      <c r="DD14" s="1222"/>
      <c r="DE14" s="1222"/>
    </row>
    <row r="15" spans="1:109" s="247" customFormat="1" ht="13">
      <c r="A15" s="1221"/>
      <c r="B15" s="1222"/>
      <c r="C15" s="1222"/>
      <c r="D15" s="1222"/>
      <c r="E15" s="1222"/>
      <c r="F15" s="1222"/>
      <c r="G15" s="1222"/>
      <c r="H15" s="1222"/>
      <c r="I15" s="1222"/>
      <c r="J15" s="1222"/>
      <c r="K15" s="1222"/>
      <c r="L15" s="1222"/>
      <c r="M15" s="1222"/>
      <c r="N15" s="1222"/>
      <c r="O15" s="1222"/>
      <c r="P15" s="1222"/>
      <c r="Q15" s="1222"/>
      <c r="R15" s="1222"/>
      <c r="S15" s="1222"/>
      <c r="T15" s="1222"/>
      <c r="U15" s="1222"/>
      <c r="V15" s="1222"/>
      <c r="W15" s="1222"/>
      <c r="X15" s="1222"/>
      <c r="Y15" s="1222"/>
      <c r="Z15" s="1222"/>
      <c r="AA15" s="1222"/>
      <c r="AB15" s="1222"/>
      <c r="AC15" s="1222"/>
      <c r="AD15" s="1222"/>
      <c r="AE15" s="1222"/>
      <c r="AF15" s="1222"/>
      <c r="AG15" s="1222"/>
      <c r="AH15" s="1222"/>
      <c r="AI15" s="1222"/>
      <c r="AJ15" s="1222"/>
      <c r="AK15" s="1222"/>
      <c r="AL15" s="1222"/>
      <c r="AM15" s="1222"/>
      <c r="AN15" s="1222"/>
      <c r="AO15" s="1222"/>
      <c r="AP15" s="1222"/>
      <c r="AQ15" s="1222"/>
      <c r="AR15" s="1222"/>
      <c r="AS15" s="1222"/>
      <c r="AT15" s="1222"/>
      <c r="AU15" s="1222"/>
      <c r="AV15" s="1222"/>
      <c r="AW15" s="1222"/>
      <c r="AX15" s="1222"/>
      <c r="AY15" s="1222"/>
      <c r="AZ15" s="1222"/>
      <c r="BA15" s="1222"/>
      <c r="BB15" s="1222"/>
      <c r="BC15" s="1222"/>
      <c r="BD15" s="1222"/>
      <c r="BE15" s="1222"/>
      <c r="BF15" s="1222"/>
      <c r="BG15" s="1222"/>
      <c r="BH15" s="1222"/>
      <c r="BI15" s="1222"/>
      <c r="BJ15" s="1222"/>
      <c r="BK15" s="1222"/>
      <c r="BL15" s="1222"/>
      <c r="BM15" s="1222"/>
      <c r="BN15" s="1222"/>
      <c r="BO15" s="1222"/>
      <c r="BP15" s="1222"/>
      <c r="BQ15" s="1222"/>
      <c r="BR15" s="1222"/>
      <c r="BS15" s="1222"/>
      <c r="BT15" s="1222"/>
      <c r="BU15" s="1222"/>
      <c r="BV15" s="1222"/>
      <c r="BW15" s="1222"/>
      <c r="BX15" s="1222"/>
      <c r="BY15" s="1222"/>
      <c r="BZ15" s="1222"/>
      <c r="CA15" s="1222"/>
      <c r="CB15" s="1222"/>
      <c r="CC15" s="1222"/>
      <c r="CD15" s="1222"/>
      <c r="CE15" s="1222"/>
      <c r="CF15" s="1222"/>
      <c r="CG15" s="1222"/>
      <c r="CH15" s="1222"/>
      <c r="CI15" s="1222"/>
      <c r="CJ15" s="1222"/>
      <c r="CK15" s="1222"/>
      <c r="CL15" s="1222"/>
      <c r="CM15" s="1222"/>
      <c r="CN15" s="1222"/>
      <c r="CO15" s="1222"/>
      <c r="CP15" s="1222"/>
      <c r="CQ15" s="1222"/>
      <c r="CR15" s="1222"/>
      <c r="CS15" s="1222"/>
      <c r="CT15" s="1222"/>
      <c r="CU15" s="1222"/>
      <c r="CV15" s="1222"/>
      <c r="CW15" s="1222"/>
      <c r="CX15" s="1222"/>
      <c r="CY15" s="1222"/>
      <c r="CZ15" s="1222"/>
      <c r="DA15" s="1222"/>
      <c r="DB15" s="1222"/>
      <c r="DC15" s="1222"/>
      <c r="DD15" s="1222"/>
      <c r="DE15" s="1222"/>
    </row>
    <row r="16" spans="1:109" s="247" customFormat="1" ht="13">
      <c r="A16" s="1221"/>
      <c r="B16" s="1222"/>
      <c r="C16" s="1222"/>
      <c r="D16" s="1222"/>
      <c r="E16" s="1222"/>
      <c r="F16" s="1222"/>
      <c r="G16" s="1222"/>
      <c r="H16" s="1222"/>
      <c r="I16" s="1222"/>
      <c r="J16" s="1222"/>
      <c r="K16" s="1222"/>
      <c r="L16" s="1222"/>
      <c r="M16" s="1222"/>
      <c r="N16" s="1222"/>
      <c r="O16" s="1222"/>
      <c r="P16" s="1222"/>
      <c r="Q16" s="1222"/>
      <c r="R16" s="1222"/>
      <c r="S16" s="1222"/>
      <c r="T16" s="1222"/>
      <c r="U16" s="1222"/>
      <c r="V16" s="1222"/>
      <c r="W16" s="1222"/>
      <c r="X16" s="1222"/>
      <c r="Y16" s="1222"/>
      <c r="Z16" s="1222"/>
      <c r="AA16" s="1222"/>
      <c r="AB16" s="1222"/>
      <c r="AC16" s="1222"/>
      <c r="AD16" s="1222"/>
      <c r="AE16" s="1222"/>
      <c r="AF16" s="1222"/>
      <c r="AG16" s="1222"/>
      <c r="AH16" s="1222"/>
      <c r="AI16" s="1222"/>
      <c r="AJ16" s="1222"/>
      <c r="AK16" s="1222"/>
      <c r="AL16" s="1222"/>
      <c r="AM16" s="1222"/>
      <c r="AN16" s="1222"/>
      <c r="AO16" s="1222"/>
      <c r="AP16" s="1222"/>
      <c r="AQ16" s="1222"/>
      <c r="AR16" s="1222"/>
      <c r="AS16" s="1222"/>
      <c r="AT16" s="1222"/>
      <c r="AU16" s="1222"/>
      <c r="AV16" s="1222"/>
      <c r="AW16" s="1222"/>
      <c r="AX16" s="1222"/>
      <c r="AY16" s="1222"/>
      <c r="AZ16" s="1222"/>
      <c r="BA16" s="1222"/>
      <c r="BB16" s="1222"/>
      <c r="BC16" s="1222"/>
      <c r="BD16" s="1222"/>
      <c r="BE16" s="1222"/>
      <c r="BF16" s="1222"/>
      <c r="BG16" s="1222"/>
      <c r="BH16" s="1222"/>
      <c r="BI16" s="1222"/>
      <c r="BJ16" s="1222"/>
      <c r="BK16" s="1222"/>
      <c r="BL16" s="1222"/>
      <c r="BM16" s="1222"/>
      <c r="BN16" s="1222"/>
      <c r="BO16" s="1222"/>
      <c r="BP16" s="1222"/>
      <c r="BQ16" s="1222"/>
      <c r="BR16" s="1222"/>
      <c r="BS16" s="1222"/>
      <c r="BT16" s="1222"/>
      <c r="BU16" s="1222"/>
      <c r="BV16" s="1222"/>
      <c r="BW16" s="1222"/>
      <c r="BX16" s="1222"/>
      <c r="BY16" s="1222"/>
      <c r="BZ16" s="1222"/>
      <c r="CA16" s="1222"/>
      <c r="CB16" s="1222"/>
      <c r="CC16" s="1222"/>
      <c r="CD16" s="1222"/>
      <c r="CE16" s="1222"/>
      <c r="CF16" s="1222"/>
      <c r="CG16" s="1222"/>
      <c r="CH16" s="1222"/>
      <c r="CI16" s="1222"/>
      <c r="CJ16" s="1222"/>
      <c r="CK16" s="1222"/>
      <c r="CL16" s="1222"/>
      <c r="CM16" s="1222"/>
      <c r="CN16" s="1222"/>
      <c r="CO16" s="1222"/>
      <c r="CP16" s="1222"/>
      <c r="CQ16" s="1222"/>
      <c r="CR16" s="1222"/>
      <c r="CS16" s="1222"/>
      <c r="CT16" s="1222"/>
      <c r="CU16" s="1222"/>
      <c r="CV16" s="1222"/>
      <c r="CW16" s="1222"/>
      <c r="CX16" s="1222"/>
      <c r="CY16" s="1222"/>
      <c r="CZ16" s="1222"/>
      <c r="DA16" s="1222"/>
      <c r="DB16" s="1222"/>
      <c r="DC16" s="1222"/>
      <c r="DD16" s="1222"/>
      <c r="DE16" s="1222"/>
    </row>
    <row r="17" spans="1:109" s="247" customFormat="1" ht="13">
      <c r="A17" s="1221"/>
      <c r="B17" s="1222"/>
      <c r="C17" s="1222"/>
      <c r="D17" s="1222"/>
      <c r="E17" s="1222"/>
      <c r="F17" s="1222"/>
      <c r="G17" s="1222"/>
      <c r="H17" s="1222"/>
      <c r="I17" s="1222"/>
      <c r="J17" s="1222"/>
      <c r="K17" s="1222"/>
      <c r="L17" s="1222"/>
      <c r="M17" s="1222"/>
      <c r="N17" s="1222"/>
      <c r="O17" s="1222"/>
      <c r="P17" s="1222"/>
      <c r="Q17" s="1222"/>
      <c r="R17" s="1222"/>
      <c r="S17" s="1222"/>
      <c r="T17" s="1222"/>
      <c r="U17" s="1222"/>
      <c r="V17" s="1222"/>
      <c r="W17" s="1222"/>
      <c r="X17" s="1222"/>
      <c r="Y17" s="1222"/>
      <c r="Z17" s="1222"/>
      <c r="AA17" s="1222"/>
      <c r="AB17" s="1222"/>
      <c r="AC17" s="1222"/>
      <c r="AD17" s="1222"/>
      <c r="AE17" s="1222"/>
      <c r="AF17" s="1222"/>
      <c r="AG17" s="1222"/>
      <c r="AH17" s="1222"/>
      <c r="AI17" s="1222"/>
      <c r="AJ17" s="1222"/>
      <c r="AK17" s="1222"/>
      <c r="AL17" s="1222"/>
      <c r="AM17" s="1222"/>
      <c r="AN17" s="1222"/>
      <c r="AO17" s="1222"/>
      <c r="AP17" s="1222"/>
      <c r="AQ17" s="1222"/>
      <c r="AR17" s="1222"/>
      <c r="AS17" s="1222"/>
      <c r="AT17" s="1222"/>
      <c r="AU17" s="1222"/>
      <c r="AV17" s="1222"/>
      <c r="AW17" s="1222"/>
      <c r="AX17" s="1222"/>
      <c r="AY17" s="1222"/>
      <c r="AZ17" s="1222"/>
      <c r="BA17" s="1222"/>
      <c r="BB17" s="1222"/>
      <c r="BC17" s="1222"/>
      <c r="BD17" s="1222"/>
      <c r="BE17" s="1222"/>
      <c r="BF17" s="1222"/>
      <c r="BG17" s="1222"/>
      <c r="BH17" s="1222"/>
      <c r="BI17" s="1222"/>
      <c r="BJ17" s="1222"/>
      <c r="BK17" s="1222"/>
      <c r="BL17" s="1222"/>
      <c r="BM17" s="1222"/>
      <c r="BN17" s="1222"/>
      <c r="BO17" s="1222"/>
      <c r="BP17" s="1222"/>
      <c r="BQ17" s="1222"/>
      <c r="BR17" s="1222"/>
      <c r="BS17" s="1222"/>
      <c r="BT17" s="1222"/>
      <c r="BU17" s="1222"/>
      <c r="BV17" s="1222"/>
      <c r="BW17" s="1222"/>
      <c r="BX17" s="1222"/>
      <c r="BY17" s="1222"/>
      <c r="BZ17" s="1222"/>
      <c r="CA17" s="1222"/>
      <c r="CB17" s="1222"/>
      <c r="CC17" s="1222"/>
      <c r="CD17" s="1222"/>
      <c r="CE17" s="1222"/>
      <c r="CF17" s="1222"/>
      <c r="CG17" s="1222"/>
      <c r="CH17" s="1222"/>
      <c r="CI17" s="1222"/>
      <c r="CJ17" s="1222"/>
      <c r="CK17" s="1222"/>
      <c r="CL17" s="1222"/>
      <c r="CM17" s="1222"/>
      <c r="CN17" s="1222"/>
      <c r="CO17" s="1222"/>
      <c r="CP17" s="1222"/>
      <c r="CQ17" s="1222"/>
      <c r="CR17" s="1222"/>
      <c r="CS17" s="1222"/>
      <c r="CT17" s="1222"/>
      <c r="CU17" s="1222"/>
      <c r="CV17" s="1222"/>
      <c r="CW17" s="1222"/>
      <c r="CX17" s="1222"/>
      <c r="CY17" s="1222"/>
      <c r="CZ17" s="1222"/>
      <c r="DA17" s="1222"/>
      <c r="DB17" s="1222"/>
      <c r="DC17" s="1222"/>
      <c r="DD17" s="1222"/>
      <c r="DE17" s="1222"/>
    </row>
    <row r="18" spans="1:109" s="247" customFormat="1" ht="13">
      <c r="A18" s="1221"/>
      <c r="B18" s="1222"/>
      <c r="C18" s="1222"/>
      <c r="D18" s="1222"/>
      <c r="E18" s="1222"/>
      <c r="F18" s="1222"/>
      <c r="G18" s="1222"/>
      <c r="H18" s="1222"/>
      <c r="I18" s="1222"/>
      <c r="J18" s="1222"/>
      <c r="K18" s="1222"/>
      <c r="L18" s="1222"/>
      <c r="M18" s="1222"/>
      <c r="N18" s="1222"/>
      <c r="O18" s="1222"/>
      <c r="P18" s="1222"/>
      <c r="Q18" s="1222"/>
      <c r="R18" s="1222"/>
      <c r="S18" s="1222"/>
      <c r="T18" s="1222"/>
      <c r="U18" s="1222"/>
      <c r="V18" s="1222"/>
      <c r="W18" s="1222"/>
      <c r="X18" s="1222"/>
      <c r="Y18" s="1222"/>
      <c r="Z18" s="1222"/>
      <c r="AA18" s="1222"/>
      <c r="AB18" s="1222"/>
      <c r="AC18" s="1222"/>
      <c r="AD18" s="1222"/>
      <c r="AE18" s="1222"/>
      <c r="AF18" s="1222"/>
      <c r="AG18" s="1222"/>
      <c r="AH18" s="1222"/>
      <c r="AI18" s="1222"/>
      <c r="AJ18" s="1222"/>
      <c r="AK18" s="1222"/>
      <c r="AL18" s="1222"/>
      <c r="AM18" s="1222"/>
      <c r="AN18" s="1222"/>
      <c r="AO18" s="1222"/>
      <c r="AP18" s="1222"/>
      <c r="AQ18" s="1222"/>
      <c r="AR18" s="1222"/>
      <c r="AS18" s="1222"/>
      <c r="AT18" s="1222"/>
      <c r="AU18" s="1222"/>
      <c r="AV18" s="1222"/>
      <c r="AW18" s="1222"/>
      <c r="AX18" s="1222"/>
      <c r="AY18" s="1222"/>
      <c r="AZ18" s="1222"/>
      <c r="BA18" s="1222"/>
      <c r="BB18" s="1222"/>
      <c r="BC18" s="1222"/>
      <c r="BD18" s="1222"/>
      <c r="BE18" s="1222"/>
      <c r="BF18" s="1222"/>
      <c r="BG18" s="1222"/>
      <c r="BH18" s="1222"/>
      <c r="BI18" s="1222"/>
      <c r="BJ18" s="1222"/>
      <c r="BK18" s="1222"/>
      <c r="BL18" s="1222"/>
      <c r="BM18" s="1222"/>
      <c r="BN18" s="1222"/>
      <c r="BO18" s="1222"/>
      <c r="BP18" s="1222"/>
      <c r="BQ18" s="1222"/>
      <c r="BR18" s="1222"/>
      <c r="BS18" s="1222"/>
      <c r="BT18" s="1222"/>
      <c r="BU18" s="1222"/>
      <c r="BV18" s="1222"/>
      <c r="BW18" s="1222"/>
      <c r="BX18" s="1222"/>
      <c r="BY18" s="1222"/>
      <c r="BZ18" s="1222"/>
      <c r="CA18" s="1222"/>
      <c r="CB18" s="1222"/>
      <c r="CC18" s="1222"/>
      <c r="CD18" s="1222"/>
      <c r="CE18" s="1222"/>
      <c r="CF18" s="1222"/>
      <c r="CG18" s="1222"/>
      <c r="CH18" s="1222"/>
      <c r="CI18" s="1222"/>
      <c r="CJ18" s="1222"/>
      <c r="CK18" s="1222"/>
      <c r="CL18" s="1222"/>
      <c r="CM18" s="1222"/>
      <c r="CN18" s="1222"/>
      <c r="CO18" s="1222"/>
      <c r="CP18" s="1222"/>
      <c r="CQ18" s="1222"/>
      <c r="CR18" s="1222"/>
      <c r="CS18" s="1222"/>
      <c r="CT18" s="1222"/>
      <c r="CU18" s="1222"/>
      <c r="CV18" s="1222"/>
      <c r="CW18" s="1222"/>
      <c r="CX18" s="1222"/>
      <c r="CY18" s="1222"/>
      <c r="CZ18" s="1222"/>
      <c r="DA18" s="1222"/>
      <c r="DB18" s="1222"/>
      <c r="DC18" s="1222"/>
      <c r="DD18" s="1222"/>
      <c r="DE18" s="1222"/>
    </row>
    <row r="19" spans="1:109" ht="13">
      <c r="DD19" s="1221"/>
      <c r="DE19" s="1221"/>
    </row>
    <row r="20" spans="1:109" ht="13">
      <c r="DD20" s="1221"/>
      <c r="DE20" s="1221"/>
    </row>
    <row r="21" spans="1:109" ht="17.25" customHeight="1">
      <c r="B21" s="1223"/>
      <c r="C21" s="1224"/>
      <c r="D21" s="1224"/>
      <c r="E21" s="1224"/>
      <c r="F21" s="1224"/>
      <c r="G21" s="1224"/>
      <c r="H21" s="1224"/>
      <c r="I21" s="1224"/>
      <c r="J21" s="1224"/>
      <c r="K21" s="1224"/>
      <c r="L21" s="1224"/>
      <c r="M21" s="1224"/>
      <c r="N21" s="1225"/>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5"/>
      <c r="AU21" s="1224"/>
      <c r="AV21" s="1224"/>
      <c r="AW21" s="1224"/>
      <c r="AX21" s="1224"/>
      <c r="AY21" s="1224"/>
      <c r="AZ21" s="1224"/>
      <c r="BA21" s="1224"/>
      <c r="BB21" s="1224"/>
      <c r="BC21" s="1224"/>
      <c r="BD21" s="1224"/>
      <c r="BE21" s="1224"/>
      <c r="BF21" s="1225"/>
      <c r="BG21" s="1224"/>
      <c r="BH21" s="1224"/>
      <c r="BI21" s="1224"/>
      <c r="BJ21" s="1224"/>
      <c r="BK21" s="1224"/>
      <c r="BL21" s="1224"/>
      <c r="BM21" s="1224"/>
      <c r="BN21" s="1224"/>
      <c r="BO21" s="1224"/>
      <c r="BP21" s="1224"/>
      <c r="BQ21" s="1224"/>
      <c r="BR21" s="1225"/>
      <c r="BS21" s="1224"/>
      <c r="BT21" s="1224"/>
      <c r="BU21" s="1224"/>
      <c r="BV21" s="1224"/>
      <c r="BW21" s="1224"/>
      <c r="BX21" s="1224"/>
      <c r="BY21" s="1224"/>
      <c r="BZ21" s="1224"/>
      <c r="CA21" s="1224"/>
      <c r="CB21" s="1224"/>
      <c r="CC21" s="1224"/>
      <c r="CD21" s="1225"/>
      <c r="CE21" s="1224"/>
      <c r="CF21" s="1224"/>
      <c r="CG21" s="1224"/>
      <c r="CH21" s="1224"/>
      <c r="CI21" s="1224"/>
      <c r="CJ21" s="1224"/>
      <c r="CK21" s="1224"/>
      <c r="CL21" s="1224"/>
      <c r="CM21" s="1224"/>
      <c r="CN21" s="1224"/>
      <c r="CO21" s="1224"/>
      <c r="CP21" s="1225"/>
      <c r="CQ21" s="1224"/>
      <c r="CR21" s="1224"/>
      <c r="CS21" s="1224"/>
      <c r="CT21" s="1224"/>
      <c r="CU21" s="1224"/>
      <c r="CV21" s="1224"/>
      <c r="CW21" s="1224"/>
      <c r="CX21" s="1224"/>
      <c r="CY21" s="1224"/>
      <c r="CZ21" s="1224"/>
      <c r="DA21" s="1224"/>
      <c r="DB21" s="1225"/>
      <c r="DC21" s="1224"/>
      <c r="DD21" s="1226"/>
      <c r="DE21" s="1221"/>
    </row>
    <row r="22" spans="1:109" ht="17.25" customHeight="1">
      <c r="B22" s="1227"/>
    </row>
    <row r="23" spans="1:109" ht="13">
      <c r="B23" s="1227"/>
    </row>
    <row r="24" spans="1:109" ht="13">
      <c r="B24" s="1227"/>
    </row>
    <row r="25" spans="1:109" ht="13">
      <c r="B25" s="1227"/>
    </row>
    <row r="26" spans="1:109" ht="13">
      <c r="B26" s="1227"/>
    </row>
    <row r="27" spans="1:109" ht="13">
      <c r="B27" s="1227"/>
    </row>
    <row r="28" spans="1:109" ht="13">
      <c r="B28" s="1227"/>
    </row>
    <row r="29" spans="1:109" ht="13">
      <c r="B29" s="1227"/>
    </row>
    <row r="30" spans="1:109" ht="13">
      <c r="B30" s="1227"/>
    </row>
    <row r="31" spans="1:109" ht="13">
      <c r="B31" s="1227"/>
    </row>
    <row r="32" spans="1:109" ht="13">
      <c r="B32" s="1227"/>
    </row>
    <row r="33" spans="2:109" ht="13">
      <c r="B33" s="1227"/>
    </row>
    <row r="34" spans="2:109" ht="13">
      <c r="B34" s="1227"/>
    </row>
    <row r="35" spans="2:109" ht="13">
      <c r="B35" s="1227"/>
    </row>
    <row r="36" spans="2:109" ht="13">
      <c r="B36" s="1227"/>
    </row>
    <row r="37" spans="2:109" ht="13">
      <c r="B37" s="1227"/>
    </row>
    <row r="38" spans="2:109" ht="13">
      <c r="B38" s="1227"/>
    </row>
    <row r="39" spans="2:109" ht="13">
      <c r="B39" s="1229"/>
      <c r="C39" s="1230"/>
      <c r="D39" s="1230"/>
      <c r="E39" s="1230"/>
      <c r="F39" s="1230"/>
      <c r="G39" s="1230"/>
      <c r="H39" s="1230"/>
      <c r="I39" s="1230"/>
      <c r="J39" s="1230"/>
      <c r="K39" s="1230"/>
      <c r="L39" s="1230"/>
      <c r="M39" s="1230"/>
      <c r="N39" s="1230"/>
      <c r="O39" s="1230"/>
      <c r="P39" s="1230"/>
      <c r="Q39" s="1230"/>
      <c r="R39" s="1230"/>
      <c r="S39" s="1230"/>
      <c r="T39" s="1230"/>
      <c r="U39" s="1230"/>
      <c r="V39" s="1230"/>
      <c r="W39" s="1230"/>
      <c r="X39" s="1230"/>
      <c r="Y39" s="1230"/>
      <c r="Z39" s="1230"/>
      <c r="AA39" s="1230"/>
      <c r="AB39" s="1230"/>
      <c r="AC39" s="1230"/>
      <c r="AD39" s="1230"/>
      <c r="AE39" s="1230"/>
      <c r="AF39" s="1230"/>
      <c r="AG39" s="1230"/>
      <c r="AH39" s="1230"/>
      <c r="AI39" s="1230"/>
      <c r="AJ39" s="1230"/>
      <c r="AK39" s="1230"/>
      <c r="AL39" s="1230"/>
      <c r="AM39" s="1230"/>
      <c r="AN39" s="1230"/>
      <c r="AO39" s="1230"/>
      <c r="AP39" s="1230"/>
      <c r="AQ39" s="1230"/>
      <c r="AR39" s="1230"/>
      <c r="AS39" s="1230"/>
      <c r="AT39" s="1230"/>
      <c r="AU39" s="1230"/>
      <c r="AV39" s="1230"/>
      <c r="AW39" s="1230"/>
      <c r="AX39" s="1230"/>
      <c r="AY39" s="1230"/>
      <c r="AZ39" s="1230"/>
      <c r="BA39" s="1230"/>
      <c r="BB39" s="1230"/>
      <c r="BC39" s="1230"/>
      <c r="BD39" s="1230"/>
      <c r="BE39" s="1230"/>
      <c r="BF39" s="1230"/>
      <c r="BG39" s="1230"/>
      <c r="BH39" s="1230"/>
      <c r="BI39" s="1230"/>
      <c r="BJ39" s="1230"/>
      <c r="BK39" s="1230"/>
      <c r="BL39" s="1230"/>
      <c r="BM39" s="1230"/>
      <c r="BN39" s="1230"/>
      <c r="BO39" s="1230"/>
      <c r="BP39" s="1230"/>
      <c r="BQ39" s="1230"/>
      <c r="BR39" s="1230"/>
      <c r="BS39" s="1230"/>
      <c r="BT39" s="1230"/>
      <c r="BU39" s="1230"/>
      <c r="BV39" s="1230"/>
      <c r="BW39" s="1230"/>
      <c r="BX39" s="1230"/>
      <c r="BY39" s="1230"/>
      <c r="BZ39" s="1230"/>
      <c r="CA39" s="1230"/>
      <c r="CB39" s="1230"/>
      <c r="CC39" s="1230"/>
      <c r="CD39" s="1230"/>
      <c r="CE39" s="1230"/>
      <c r="CF39" s="1230"/>
      <c r="CG39" s="1230"/>
      <c r="CH39" s="1230"/>
      <c r="CI39" s="1230"/>
      <c r="CJ39" s="1230"/>
      <c r="CK39" s="1230"/>
      <c r="CL39" s="1230"/>
      <c r="CM39" s="1230"/>
      <c r="CN39" s="1230"/>
      <c r="CO39" s="1230"/>
      <c r="CP39" s="1230"/>
      <c r="CQ39" s="1230"/>
      <c r="CR39" s="1230"/>
      <c r="CS39" s="1230"/>
      <c r="CT39" s="1230"/>
      <c r="CU39" s="1230"/>
      <c r="CV39" s="1230"/>
      <c r="CW39" s="1230"/>
      <c r="CX39" s="1230"/>
      <c r="CY39" s="1230"/>
      <c r="CZ39" s="1230"/>
      <c r="DA39" s="1230"/>
      <c r="DB39" s="1230"/>
      <c r="DC39" s="1230"/>
      <c r="DD39" s="1231"/>
    </row>
    <row r="40" spans="2:109" ht="13">
      <c r="B40" s="1232"/>
      <c r="DD40" s="1232"/>
      <c r="DE40" s="1221"/>
    </row>
    <row r="41" spans="2:109" ht="16.5">
      <c r="B41" s="1233" t="s">
        <v>574</v>
      </c>
      <c r="C41" s="1224"/>
      <c r="D41" s="1224"/>
      <c r="E41" s="1224"/>
      <c r="F41" s="1224"/>
      <c r="G41" s="1224"/>
      <c r="H41" s="1224"/>
      <c r="I41" s="1224"/>
      <c r="J41" s="1224"/>
      <c r="K41" s="1224"/>
      <c r="L41" s="1224"/>
      <c r="M41" s="1224"/>
      <c r="N41" s="1224"/>
      <c r="O41" s="1224"/>
      <c r="P41" s="1224"/>
      <c r="Q41" s="1224"/>
      <c r="R41" s="1224"/>
      <c r="S41" s="1224"/>
      <c r="T41" s="1224"/>
      <c r="U41" s="1224"/>
      <c r="V41" s="1224"/>
      <c r="W41" s="1224"/>
      <c r="X41" s="1224"/>
      <c r="Y41" s="1224"/>
      <c r="Z41" s="1224"/>
      <c r="AA41" s="1224"/>
      <c r="AB41" s="1224"/>
      <c r="AC41" s="1224"/>
      <c r="AD41" s="1224"/>
      <c r="AE41" s="1224"/>
      <c r="AF41" s="1224"/>
      <c r="AG41" s="1224"/>
      <c r="AH41" s="1224"/>
      <c r="AI41" s="1224"/>
      <c r="AJ41" s="1224"/>
      <c r="AK41" s="1224"/>
      <c r="AL41" s="1224"/>
      <c r="AM41" s="1224"/>
      <c r="AN41" s="1224"/>
      <c r="AO41" s="1224"/>
      <c r="AP41" s="1224"/>
      <c r="AQ41" s="1224"/>
      <c r="AR41" s="1224"/>
      <c r="AS41" s="1224"/>
      <c r="AT41" s="1224"/>
      <c r="AU41" s="1224"/>
      <c r="AV41" s="1224"/>
      <c r="AW41" s="1224"/>
      <c r="AX41" s="1224"/>
      <c r="AY41" s="1224"/>
      <c r="AZ41" s="1224"/>
      <c r="BA41" s="1224"/>
      <c r="BB41" s="1224"/>
      <c r="BC41" s="1224"/>
      <c r="BD41" s="1224"/>
      <c r="BE41" s="1224"/>
      <c r="BF41" s="1224"/>
      <c r="BG41" s="1224"/>
      <c r="BH41" s="1224"/>
      <c r="BI41" s="1224"/>
      <c r="BJ41" s="1224"/>
      <c r="BK41" s="1224"/>
      <c r="BL41" s="1224"/>
      <c r="BM41" s="1224"/>
      <c r="BN41" s="1224"/>
      <c r="BO41" s="1224"/>
      <c r="BP41" s="1224"/>
      <c r="BQ41" s="1224"/>
      <c r="BR41" s="1224"/>
      <c r="BS41" s="1224"/>
      <c r="BT41" s="1224"/>
      <c r="BU41" s="1224"/>
      <c r="BV41" s="1224"/>
      <c r="BW41" s="1224"/>
      <c r="BX41" s="1224"/>
      <c r="BY41" s="1224"/>
      <c r="BZ41" s="1224"/>
      <c r="CA41" s="1224"/>
      <c r="CB41" s="1224"/>
      <c r="CC41" s="1224"/>
      <c r="CD41" s="1224"/>
      <c r="CE41" s="1224"/>
      <c r="CF41" s="1224"/>
      <c r="CG41" s="1224"/>
      <c r="CH41" s="1224"/>
      <c r="CI41" s="1224"/>
      <c r="CJ41" s="1224"/>
      <c r="CK41" s="1224"/>
      <c r="CL41" s="1224"/>
      <c r="CM41" s="1224"/>
      <c r="CN41" s="1224"/>
      <c r="CO41" s="1224"/>
      <c r="CP41" s="1224"/>
      <c r="CQ41" s="1224"/>
      <c r="CR41" s="1224"/>
      <c r="CS41" s="1224"/>
      <c r="CT41" s="1224"/>
      <c r="CU41" s="1224"/>
      <c r="CV41" s="1224"/>
      <c r="CW41" s="1224"/>
      <c r="CX41" s="1224"/>
      <c r="CY41" s="1224"/>
      <c r="CZ41" s="1224"/>
      <c r="DA41" s="1224"/>
      <c r="DB41" s="1224"/>
      <c r="DC41" s="1224"/>
      <c r="DD41" s="1226"/>
    </row>
    <row r="42" spans="2:109" ht="13">
      <c r="B42" s="1227"/>
      <c r="G42" s="1234"/>
      <c r="I42" s="1235"/>
      <c r="J42" s="1235"/>
      <c r="K42" s="1235"/>
      <c r="AM42" s="1234"/>
      <c r="AN42" s="1234" t="s">
        <v>575</v>
      </c>
      <c r="AP42" s="1235"/>
      <c r="AQ42" s="1235"/>
      <c r="AR42" s="1235"/>
      <c r="AY42" s="1234"/>
      <c r="BA42" s="1235"/>
      <c r="BB42" s="1235"/>
      <c r="BC42" s="1235"/>
      <c r="BK42" s="1234"/>
      <c r="BM42" s="1235"/>
      <c r="BN42" s="1235"/>
      <c r="BO42" s="1235"/>
      <c r="BW42" s="1234"/>
      <c r="BY42" s="1235"/>
      <c r="BZ42" s="1235"/>
      <c r="CA42" s="1235"/>
      <c r="CI42" s="1234"/>
      <c r="CK42" s="1235"/>
      <c r="CL42" s="1235"/>
      <c r="CM42" s="1235"/>
      <c r="CU42" s="1234"/>
      <c r="CW42" s="1235"/>
      <c r="CX42" s="1235"/>
      <c r="CY42" s="1235"/>
    </row>
    <row r="43" spans="2:109" ht="13.5" customHeight="1">
      <c r="B43" s="1227"/>
      <c r="AN43" s="1236" t="s">
        <v>576</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c r="B44" s="122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c r="B45" s="122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c r="B46" s="122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c r="B47" s="122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c r="B48" s="1227"/>
      <c r="H48" s="1245"/>
      <c r="I48" s="1245"/>
      <c r="J48" s="1245"/>
      <c r="AN48" s="1245"/>
      <c r="AO48" s="1245"/>
      <c r="AP48" s="1245"/>
      <c r="AZ48" s="1245"/>
      <c r="BA48" s="1245"/>
      <c r="BB48" s="1245"/>
      <c r="BL48" s="1245"/>
      <c r="BM48" s="1245"/>
      <c r="BN48" s="1245"/>
      <c r="BX48" s="1245"/>
      <c r="BY48" s="1245"/>
      <c r="BZ48" s="1245"/>
      <c r="CJ48" s="1245"/>
      <c r="CK48" s="1245"/>
      <c r="CL48" s="1245"/>
      <c r="CV48" s="1245"/>
      <c r="CW48" s="1245"/>
      <c r="CX48" s="1245"/>
    </row>
    <row r="49" spans="1:109" ht="13">
      <c r="B49" s="1227"/>
      <c r="AN49" s="1221" t="s">
        <v>577</v>
      </c>
    </row>
    <row r="50" spans="1:109" ht="13">
      <c r="B50" s="1227"/>
      <c r="G50" s="1246"/>
      <c r="H50" s="1246"/>
      <c r="I50" s="1246"/>
      <c r="J50" s="1246"/>
      <c r="K50" s="1247"/>
      <c r="L50" s="1247"/>
      <c r="M50" s="1248"/>
      <c r="N50" s="1248"/>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52" t="s">
        <v>527</v>
      </c>
      <c r="BQ50" s="1252"/>
      <c r="BR50" s="1252"/>
      <c r="BS50" s="1252"/>
      <c r="BT50" s="1252"/>
      <c r="BU50" s="1252"/>
      <c r="BV50" s="1252"/>
      <c r="BW50" s="1252"/>
      <c r="BX50" s="1252" t="s">
        <v>528</v>
      </c>
      <c r="BY50" s="1252"/>
      <c r="BZ50" s="1252"/>
      <c r="CA50" s="1252"/>
      <c r="CB50" s="1252"/>
      <c r="CC50" s="1252"/>
      <c r="CD50" s="1252"/>
      <c r="CE50" s="1252"/>
      <c r="CF50" s="1252" t="s">
        <v>529</v>
      </c>
      <c r="CG50" s="1252"/>
      <c r="CH50" s="1252"/>
      <c r="CI50" s="1252"/>
      <c r="CJ50" s="1252"/>
      <c r="CK50" s="1252"/>
      <c r="CL50" s="1252"/>
      <c r="CM50" s="1252"/>
      <c r="CN50" s="1252" t="s">
        <v>530</v>
      </c>
      <c r="CO50" s="1252"/>
      <c r="CP50" s="1252"/>
      <c r="CQ50" s="1252"/>
      <c r="CR50" s="1252"/>
      <c r="CS50" s="1252"/>
      <c r="CT50" s="1252"/>
      <c r="CU50" s="1252"/>
      <c r="CV50" s="1252" t="s">
        <v>531</v>
      </c>
      <c r="CW50" s="1252"/>
      <c r="CX50" s="1252"/>
      <c r="CY50" s="1252"/>
      <c r="CZ50" s="1252"/>
      <c r="DA50" s="1252"/>
      <c r="DB50" s="1252"/>
      <c r="DC50" s="1252"/>
    </row>
    <row r="51" spans="1:109" ht="13.5" customHeight="1">
      <c r="B51" s="1227"/>
      <c r="G51" s="1253"/>
      <c r="H51" s="1253"/>
      <c r="I51" s="1254"/>
      <c r="J51" s="1254"/>
      <c r="K51" s="1255"/>
      <c r="L51" s="1255"/>
      <c r="M51" s="1255"/>
      <c r="N51" s="1255"/>
      <c r="AM51" s="1245"/>
      <c r="AN51" s="1256" t="s">
        <v>578</v>
      </c>
      <c r="AO51" s="1256"/>
      <c r="AP51" s="1256"/>
      <c r="AQ51" s="1256"/>
      <c r="AR51" s="1256"/>
      <c r="AS51" s="1256"/>
      <c r="AT51" s="1256"/>
      <c r="AU51" s="1256"/>
      <c r="AV51" s="1256"/>
      <c r="AW51" s="1256"/>
      <c r="AX51" s="1256"/>
      <c r="AY51" s="1256"/>
      <c r="AZ51" s="1256"/>
      <c r="BA51" s="1256"/>
      <c r="BB51" s="1256" t="s">
        <v>579</v>
      </c>
      <c r="BC51" s="1256"/>
      <c r="BD51" s="1256"/>
      <c r="BE51" s="1256"/>
      <c r="BF51" s="1256"/>
      <c r="BG51" s="1256"/>
      <c r="BH51" s="1256"/>
      <c r="BI51" s="1256"/>
      <c r="BJ51" s="1256"/>
      <c r="BK51" s="1256"/>
      <c r="BL51" s="1256"/>
      <c r="BM51" s="1256"/>
      <c r="BN51" s="1256"/>
      <c r="BO51" s="1256"/>
      <c r="BP51" s="1257"/>
      <c r="BQ51" s="1257"/>
      <c r="BR51" s="1257"/>
      <c r="BS51" s="1257"/>
      <c r="BT51" s="1257"/>
      <c r="BU51" s="1257"/>
      <c r="BV51" s="1257"/>
      <c r="BW51" s="1257"/>
      <c r="BX51" s="1257"/>
      <c r="BY51" s="1257"/>
      <c r="BZ51" s="1257"/>
      <c r="CA51" s="1257"/>
      <c r="CB51" s="1257"/>
      <c r="CC51" s="1257"/>
      <c r="CD51" s="1257"/>
      <c r="CE51" s="1257"/>
      <c r="CF51" s="1257"/>
      <c r="CG51" s="1257"/>
      <c r="CH51" s="1257"/>
      <c r="CI51" s="1257"/>
      <c r="CJ51" s="1257"/>
      <c r="CK51" s="1257"/>
      <c r="CL51" s="1257"/>
      <c r="CM51" s="1257"/>
      <c r="CN51" s="1257"/>
      <c r="CO51" s="1257"/>
      <c r="CP51" s="1257"/>
      <c r="CQ51" s="1257"/>
      <c r="CR51" s="1257"/>
      <c r="CS51" s="1257"/>
      <c r="CT51" s="1257"/>
      <c r="CU51" s="1257"/>
      <c r="CV51" s="1257">
        <v>2</v>
      </c>
      <c r="CW51" s="1257"/>
      <c r="CX51" s="1257"/>
      <c r="CY51" s="1257"/>
      <c r="CZ51" s="1257"/>
      <c r="DA51" s="1257"/>
      <c r="DB51" s="1257"/>
      <c r="DC51" s="1257"/>
    </row>
    <row r="52" spans="1:109" ht="13">
      <c r="B52" s="1227"/>
      <c r="G52" s="1253"/>
      <c r="H52" s="1253"/>
      <c r="I52" s="1254"/>
      <c r="J52" s="1254"/>
      <c r="K52" s="1255"/>
      <c r="L52" s="1255"/>
      <c r="M52" s="1255"/>
      <c r="N52" s="1255"/>
      <c r="AM52" s="1245"/>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7"/>
      <c r="BQ52" s="1257"/>
      <c r="BR52" s="1257"/>
      <c r="BS52" s="1257"/>
      <c r="BT52" s="1257"/>
      <c r="BU52" s="1257"/>
      <c r="BV52" s="1257"/>
      <c r="BW52" s="1257"/>
      <c r="BX52" s="1257"/>
      <c r="BY52" s="1257"/>
      <c r="BZ52" s="1257"/>
      <c r="CA52" s="1257"/>
      <c r="CB52" s="1257"/>
      <c r="CC52" s="1257"/>
      <c r="CD52" s="1257"/>
      <c r="CE52" s="1257"/>
      <c r="CF52" s="1257"/>
      <c r="CG52" s="1257"/>
      <c r="CH52" s="1257"/>
      <c r="CI52" s="1257"/>
      <c r="CJ52" s="1257"/>
      <c r="CK52" s="1257"/>
      <c r="CL52" s="1257"/>
      <c r="CM52" s="1257"/>
      <c r="CN52" s="1257"/>
      <c r="CO52" s="1257"/>
      <c r="CP52" s="1257"/>
      <c r="CQ52" s="1257"/>
      <c r="CR52" s="1257"/>
      <c r="CS52" s="1257"/>
      <c r="CT52" s="1257"/>
      <c r="CU52" s="1257"/>
      <c r="CV52" s="1257"/>
      <c r="CW52" s="1257"/>
      <c r="CX52" s="1257"/>
      <c r="CY52" s="1257"/>
      <c r="CZ52" s="1257"/>
      <c r="DA52" s="1257"/>
      <c r="DB52" s="1257"/>
      <c r="DC52" s="1257"/>
    </row>
    <row r="53" spans="1:109" ht="13">
      <c r="A53" s="1235"/>
      <c r="B53" s="1227"/>
      <c r="G53" s="1253"/>
      <c r="H53" s="1253"/>
      <c r="I53" s="1246"/>
      <c r="J53" s="1246"/>
      <c r="K53" s="1255"/>
      <c r="L53" s="1255"/>
      <c r="M53" s="1255"/>
      <c r="N53" s="1255"/>
      <c r="AM53" s="1245"/>
      <c r="AN53" s="1256"/>
      <c r="AO53" s="1256"/>
      <c r="AP53" s="1256"/>
      <c r="AQ53" s="1256"/>
      <c r="AR53" s="1256"/>
      <c r="AS53" s="1256"/>
      <c r="AT53" s="1256"/>
      <c r="AU53" s="1256"/>
      <c r="AV53" s="1256"/>
      <c r="AW53" s="1256"/>
      <c r="AX53" s="1256"/>
      <c r="AY53" s="1256"/>
      <c r="AZ53" s="1256"/>
      <c r="BA53" s="1256"/>
      <c r="BB53" s="1256" t="s">
        <v>580</v>
      </c>
      <c r="BC53" s="1256"/>
      <c r="BD53" s="1256"/>
      <c r="BE53" s="1256"/>
      <c r="BF53" s="1256"/>
      <c r="BG53" s="1256"/>
      <c r="BH53" s="1256"/>
      <c r="BI53" s="1256"/>
      <c r="BJ53" s="1256"/>
      <c r="BK53" s="1256"/>
      <c r="BL53" s="1256"/>
      <c r="BM53" s="1256"/>
      <c r="BN53" s="1256"/>
      <c r="BO53" s="1256"/>
      <c r="BP53" s="1257">
        <v>65.099999999999994</v>
      </c>
      <c r="BQ53" s="1257"/>
      <c r="BR53" s="1257"/>
      <c r="BS53" s="1257"/>
      <c r="BT53" s="1257"/>
      <c r="BU53" s="1257"/>
      <c r="BV53" s="1257"/>
      <c r="BW53" s="1257"/>
      <c r="BX53" s="1257">
        <v>66.2</v>
      </c>
      <c r="BY53" s="1257"/>
      <c r="BZ53" s="1257"/>
      <c r="CA53" s="1257"/>
      <c r="CB53" s="1257"/>
      <c r="CC53" s="1257"/>
      <c r="CD53" s="1257"/>
      <c r="CE53" s="1257"/>
      <c r="CF53" s="1257">
        <v>62.8</v>
      </c>
      <c r="CG53" s="1257"/>
      <c r="CH53" s="1257"/>
      <c r="CI53" s="1257"/>
      <c r="CJ53" s="1257"/>
      <c r="CK53" s="1257"/>
      <c r="CL53" s="1257"/>
      <c r="CM53" s="1257"/>
      <c r="CN53" s="1257">
        <v>60.6</v>
      </c>
      <c r="CO53" s="1257"/>
      <c r="CP53" s="1257"/>
      <c r="CQ53" s="1257"/>
      <c r="CR53" s="1257"/>
      <c r="CS53" s="1257"/>
      <c r="CT53" s="1257"/>
      <c r="CU53" s="1257"/>
      <c r="CV53" s="1257">
        <v>60.4</v>
      </c>
      <c r="CW53" s="1257"/>
      <c r="CX53" s="1257"/>
      <c r="CY53" s="1257"/>
      <c r="CZ53" s="1257"/>
      <c r="DA53" s="1257"/>
      <c r="DB53" s="1257"/>
      <c r="DC53" s="1257"/>
    </row>
    <row r="54" spans="1:109" ht="13">
      <c r="A54" s="1235"/>
      <c r="B54" s="1227"/>
      <c r="G54" s="1253"/>
      <c r="H54" s="1253"/>
      <c r="I54" s="1246"/>
      <c r="J54" s="1246"/>
      <c r="K54" s="1255"/>
      <c r="L54" s="1255"/>
      <c r="M54" s="1255"/>
      <c r="N54" s="1255"/>
      <c r="AM54" s="1245"/>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7"/>
      <c r="BQ54" s="1257"/>
      <c r="BR54" s="1257"/>
      <c r="BS54" s="1257"/>
      <c r="BT54" s="1257"/>
      <c r="BU54" s="1257"/>
      <c r="BV54" s="1257"/>
      <c r="BW54" s="1257"/>
      <c r="BX54" s="1257"/>
      <c r="BY54" s="1257"/>
      <c r="BZ54" s="1257"/>
      <c r="CA54" s="1257"/>
      <c r="CB54" s="1257"/>
      <c r="CC54" s="1257"/>
      <c r="CD54" s="1257"/>
      <c r="CE54" s="1257"/>
      <c r="CF54" s="1257"/>
      <c r="CG54" s="1257"/>
      <c r="CH54" s="1257"/>
      <c r="CI54" s="1257"/>
      <c r="CJ54" s="1257"/>
      <c r="CK54" s="1257"/>
      <c r="CL54" s="1257"/>
      <c r="CM54" s="1257"/>
      <c r="CN54" s="1257"/>
      <c r="CO54" s="1257"/>
      <c r="CP54" s="1257"/>
      <c r="CQ54" s="1257"/>
      <c r="CR54" s="1257"/>
      <c r="CS54" s="1257"/>
      <c r="CT54" s="1257"/>
      <c r="CU54" s="1257"/>
      <c r="CV54" s="1257"/>
      <c r="CW54" s="1257"/>
      <c r="CX54" s="1257"/>
      <c r="CY54" s="1257"/>
      <c r="CZ54" s="1257"/>
      <c r="DA54" s="1257"/>
      <c r="DB54" s="1257"/>
      <c r="DC54" s="1257"/>
    </row>
    <row r="55" spans="1:109" ht="13">
      <c r="A55" s="1235"/>
      <c r="B55" s="1227"/>
      <c r="G55" s="1246"/>
      <c r="H55" s="1246"/>
      <c r="I55" s="1246"/>
      <c r="J55" s="1246"/>
      <c r="K55" s="1255"/>
      <c r="L55" s="1255"/>
      <c r="M55" s="1255"/>
      <c r="N55" s="1255"/>
      <c r="AN55" s="1252" t="s">
        <v>581</v>
      </c>
      <c r="AO55" s="1252"/>
      <c r="AP55" s="1252"/>
      <c r="AQ55" s="1252"/>
      <c r="AR55" s="1252"/>
      <c r="AS55" s="1252"/>
      <c r="AT55" s="1252"/>
      <c r="AU55" s="1252"/>
      <c r="AV55" s="1252"/>
      <c r="AW55" s="1252"/>
      <c r="AX55" s="1252"/>
      <c r="AY55" s="1252"/>
      <c r="AZ55" s="1252"/>
      <c r="BA55" s="1252"/>
      <c r="BB55" s="1256" t="s">
        <v>579</v>
      </c>
      <c r="BC55" s="1256"/>
      <c r="BD55" s="1256"/>
      <c r="BE55" s="1256"/>
      <c r="BF55" s="1256"/>
      <c r="BG55" s="1256"/>
      <c r="BH55" s="1256"/>
      <c r="BI55" s="1256"/>
      <c r="BJ55" s="1256"/>
      <c r="BK55" s="1256"/>
      <c r="BL55" s="1256"/>
      <c r="BM55" s="1256"/>
      <c r="BN55" s="1256"/>
      <c r="BO55" s="1256"/>
      <c r="BP55" s="1257">
        <v>3.4</v>
      </c>
      <c r="BQ55" s="1257"/>
      <c r="BR55" s="1257"/>
      <c r="BS55" s="1257"/>
      <c r="BT55" s="1257"/>
      <c r="BU55" s="1257"/>
      <c r="BV55" s="1257"/>
      <c r="BW55" s="1257"/>
      <c r="BX55" s="1257">
        <v>0</v>
      </c>
      <c r="BY55" s="1257"/>
      <c r="BZ55" s="1257"/>
      <c r="CA55" s="1257"/>
      <c r="CB55" s="1257"/>
      <c r="CC55" s="1257"/>
      <c r="CD55" s="1257"/>
      <c r="CE55" s="1257"/>
      <c r="CF55" s="1257">
        <v>0</v>
      </c>
      <c r="CG55" s="1257"/>
      <c r="CH55" s="1257"/>
      <c r="CI55" s="1257"/>
      <c r="CJ55" s="1257"/>
      <c r="CK55" s="1257"/>
      <c r="CL55" s="1257"/>
      <c r="CM55" s="1257"/>
      <c r="CN55" s="1257">
        <v>0</v>
      </c>
      <c r="CO55" s="1257"/>
      <c r="CP55" s="1257"/>
      <c r="CQ55" s="1257"/>
      <c r="CR55" s="1257"/>
      <c r="CS55" s="1257"/>
      <c r="CT55" s="1257"/>
      <c r="CU55" s="1257"/>
      <c r="CV55" s="1257">
        <v>0</v>
      </c>
      <c r="CW55" s="1257"/>
      <c r="CX55" s="1257"/>
      <c r="CY55" s="1257"/>
      <c r="CZ55" s="1257"/>
      <c r="DA55" s="1257"/>
      <c r="DB55" s="1257"/>
      <c r="DC55" s="1257"/>
    </row>
    <row r="56" spans="1:109" ht="13">
      <c r="A56" s="1235"/>
      <c r="B56" s="1227"/>
      <c r="G56" s="1246"/>
      <c r="H56" s="1246"/>
      <c r="I56" s="1246"/>
      <c r="J56" s="1246"/>
      <c r="K56" s="1255"/>
      <c r="L56" s="1255"/>
      <c r="M56" s="1255"/>
      <c r="N56" s="1255"/>
      <c r="AN56" s="1252"/>
      <c r="AO56" s="1252"/>
      <c r="AP56" s="1252"/>
      <c r="AQ56" s="1252"/>
      <c r="AR56" s="1252"/>
      <c r="AS56" s="1252"/>
      <c r="AT56" s="1252"/>
      <c r="AU56" s="1252"/>
      <c r="AV56" s="1252"/>
      <c r="AW56" s="1252"/>
      <c r="AX56" s="1252"/>
      <c r="AY56" s="1252"/>
      <c r="AZ56" s="1252"/>
      <c r="BA56" s="1252"/>
      <c r="BB56" s="1256"/>
      <c r="BC56" s="1256"/>
      <c r="BD56" s="1256"/>
      <c r="BE56" s="1256"/>
      <c r="BF56" s="1256"/>
      <c r="BG56" s="1256"/>
      <c r="BH56" s="1256"/>
      <c r="BI56" s="1256"/>
      <c r="BJ56" s="1256"/>
      <c r="BK56" s="1256"/>
      <c r="BL56" s="1256"/>
      <c r="BM56" s="1256"/>
      <c r="BN56" s="1256"/>
      <c r="BO56" s="1256"/>
      <c r="BP56" s="1257"/>
      <c r="BQ56" s="1257"/>
      <c r="BR56" s="1257"/>
      <c r="BS56" s="1257"/>
      <c r="BT56" s="1257"/>
      <c r="BU56" s="1257"/>
      <c r="BV56" s="1257"/>
      <c r="BW56" s="1257"/>
      <c r="BX56" s="1257"/>
      <c r="BY56" s="1257"/>
      <c r="BZ56" s="1257"/>
      <c r="CA56" s="1257"/>
      <c r="CB56" s="1257"/>
      <c r="CC56" s="1257"/>
      <c r="CD56" s="1257"/>
      <c r="CE56" s="1257"/>
      <c r="CF56" s="1257"/>
      <c r="CG56" s="1257"/>
      <c r="CH56" s="1257"/>
      <c r="CI56" s="1257"/>
      <c r="CJ56" s="1257"/>
      <c r="CK56" s="1257"/>
      <c r="CL56" s="1257"/>
      <c r="CM56" s="1257"/>
      <c r="CN56" s="1257"/>
      <c r="CO56" s="1257"/>
      <c r="CP56" s="1257"/>
      <c r="CQ56" s="1257"/>
      <c r="CR56" s="1257"/>
      <c r="CS56" s="1257"/>
      <c r="CT56" s="1257"/>
      <c r="CU56" s="1257"/>
      <c r="CV56" s="1257"/>
      <c r="CW56" s="1257"/>
      <c r="CX56" s="1257"/>
      <c r="CY56" s="1257"/>
      <c r="CZ56" s="1257"/>
      <c r="DA56" s="1257"/>
      <c r="DB56" s="1257"/>
      <c r="DC56" s="1257"/>
    </row>
    <row r="57" spans="1:109" s="1235" customFormat="1" ht="13">
      <c r="B57" s="1258"/>
      <c r="G57" s="1246"/>
      <c r="H57" s="1246"/>
      <c r="I57" s="1259"/>
      <c r="J57" s="1259"/>
      <c r="K57" s="1255"/>
      <c r="L57" s="1255"/>
      <c r="M57" s="1255"/>
      <c r="N57" s="1255"/>
      <c r="AM57" s="1221"/>
      <c r="AN57" s="1252"/>
      <c r="AO57" s="1252"/>
      <c r="AP57" s="1252"/>
      <c r="AQ57" s="1252"/>
      <c r="AR57" s="1252"/>
      <c r="AS57" s="1252"/>
      <c r="AT57" s="1252"/>
      <c r="AU57" s="1252"/>
      <c r="AV57" s="1252"/>
      <c r="AW57" s="1252"/>
      <c r="AX57" s="1252"/>
      <c r="AY57" s="1252"/>
      <c r="AZ57" s="1252"/>
      <c r="BA57" s="1252"/>
      <c r="BB57" s="1256" t="s">
        <v>580</v>
      </c>
      <c r="BC57" s="1256"/>
      <c r="BD57" s="1256"/>
      <c r="BE57" s="1256"/>
      <c r="BF57" s="1256"/>
      <c r="BG57" s="1256"/>
      <c r="BH57" s="1256"/>
      <c r="BI57" s="1256"/>
      <c r="BJ57" s="1256"/>
      <c r="BK57" s="1256"/>
      <c r="BL57" s="1256"/>
      <c r="BM57" s="1256"/>
      <c r="BN57" s="1256"/>
      <c r="BO57" s="1256"/>
      <c r="BP57" s="1257">
        <v>62.8</v>
      </c>
      <c r="BQ57" s="1257"/>
      <c r="BR57" s="1257"/>
      <c r="BS57" s="1257"/>
      <c r="BT57" s="1257"/>
      <c r="BU57" s="1257"/>
      <c r="BV57" s="1257"/>
      <c r="BW57" s="1257"/>
      <c r="BX57" s="1257">
        <v>62.7</v>
      </c>
      <c r="BY57" s="1257"/>
      <c r="BZ57" s="1257"/>
      <c r="CA57" s="1257"/>
      <c r="CB57" s="1257"/>
      <c r="CC57" s="1257"/>
      <c r="CD57" s="1257"/>
      <c r="CE57" s="1257"/>
      <c r="CF57" s="1257">
        <v>63.1</v>
      </c>
      <c r="CG57" s="1257"/>
      <c r="CH57" s="1257"/>
      <c r="CI57" s="1257"/>
      <c r="CJ57" s="1257"/>
      <c r="CK57" s="1257"/>
      <c r="CL57" s="1257"/>
      <c r="CM57" s="1257"/>
      <c r="CN57" s="1257">
        <v>64</v>
      </c>
      <c r="CO57" s="1257"/>
      <c r="CP57" s="1257"/>
      <c r="CQ57" s="1257"/>
      <c r="CR57" s="1257"/>
      <c r="CS57" s="1257"/>
      <c r="CT57" s="1257"/>
      <c r="CU57" s="1257"/>
      <c r="CV57" s="1257">
        <v>64</v>
      </c>
      <c r="CW57" s="1257"/>
      <c r="CX57" s="1257"/>
      <c r="CY57" s="1257"/>
      <c r="CZ57" s="1257"/>
      <c r="DA57" s="1257"/>
      <c r="DB57" s="1257"/>
      <c r="DC57" s="1257"/>
      <c r="DD57" s="1260"/>
      <c r="DE57" s="1258"/>
    </row>
    <row r="58" spans="1:109" s="1235" customFormat="1" ht="13">
      <c r="A58" s="1221"/>
      <c r="B58" s="1258"/>
      <c r="G58" s="1246"/>
      <c r="H58" s="1246"/>
      <c r="I58" s="1259"/>
      <c r="J58" s="1259"/>
      <c r="K58" s="1255"/>
      <c r="L58" s="1255"/>
      <c r="M58" s="1255"/>
      <c r="N58" s="1255"/>
      <c r="AM58" s="1221"/>
      <c r="AN58" s="1252"/>
      <c r="AO58" s="1252"/>
      <c r="AP58" s="1252"/>
      <c r="AQ58" s="1252"/>
      <c r="AR58" s="1252"/>
      <c r="AS58" s="1252"/>
      <c r="AT58" s="1252"/>
      <c r="AU58" s="1252"/>
      <c r="AV58" s="1252"/>
      <c r="AW58" s="1252"/>
      <c r="AX58" s="1252"/>
      <c r="AY58" s="1252"/>
      <c r="AZ58" s="1252"/>
      <c r="BA58" s="1252"/>
      <c r="BB58" s="1256"/>
      <c r="BC58" s="1256"/>
      <c r="BD58" s="1256"/>
      <c r="BE58" s="1256"/>
      <c r="BF58" s="1256"/>
      <c r="BG58" s="1256"/>
      <c r="BH58" s="1256"/>
      <c r="BI58" s="1256"/>
      <c r="BJ58" s="1256"/>
      <c r="BK58" s="1256"/>
      <c r="BL58" s="1256"/>
      <c r="BM58" s="1256"/>
      <c r="BN58" s="1256"/>
      <c r="BO58" s="1256"/>
      <c r="BP58" s="1257"/>
      <c r="BQ58" s="1257"/>
      <c r="BR58" s="1257"/>
      <c r="BS58" s="1257"/>
      <c r="BT58" s="1257"/>
      <c r="BU58" s="1257"/>
      <c r="BV58" s="1257"/>
      <c r="BW58" s="1257"/>
      <c r="BX58" s="1257"/>
      <c r="BY58" s="1257"/>
      <c r="BZ58" s="1257"/>
      <c r="CA58" s="1257"/>
      <c r="CB58" s="1257"/>
      <c r="CC58" s="1257"/>
      <c r="CD58" s="1257"/>
      <c r="CE58" s="1257"/>
      <c r="CF58" s="1257"/>
      <c r="CG58" s="1257"/>
      <c r="CH58" s="1257"/>
      <c r="CI58" s="1257"/>
      <c r="CJ58" s="1257"/>
      <c r="CK58" s="1257"/>
      <c r="CL58" s="1257"/>
      <c r="CM58" s="1257"/>
      <c r="CN58" s="1257"/>
      <c r="CO58" s="1257"/>
      <c r="CP58" s="1257"/>
      <c r="CQ58" s="1257"/>
      <c r="CR58" s="1257"/>
      <c r="CS58" s="1257"/>
      <c r="CT58" s="1257"/>
      <c r="CU58" s="1257"/>
      <c r="CV58" s="1257"/>
      <c r="CW58" s="1257"/>
      <c r="CX58" s="1257"/>
      <c r="CY58" s="1257"/>
      <c r="CZ58" s="1257"/>
      <c r="DA58" s="1257"/>
      <c r="DB58" s="1257"/>
      <c r="DC58" s="1257"/>
      <c r="DD58" s="1260"/>
      <c r="DE58" s="1258"/>
    </row>
    <row r="59" spans="1:109" s="1235" customFormat="1" ht="13">
      <c r="A59" s="1221"/>
      <c r="B59" s="1258"/>
      <c r="K59" s="1261"/>
      <c r="L59" s="1261"/>
      <c r="M59" s="1261"/>
      <c r="N59" s="1261"/>
      <c r="AQ59" s="1261"/>
      <c r="AR59" s="1261"/>
      <c r="AS59" s="1261"/>
      <c r="AT59" s="1261"/>
      <c r="BC59" s="1261"/>
      <c r="BD59" s="1261"/>
      <c r="BE59" s="1261"/>
      <c r="BF59" s="1261"/>
      <c r="BO59" s="1261"/>
      <c r="BP59" s="1261"/>
      <c r="BQ59" s="1261"/>
      <c r="BR59" s="1261"/>
      <c r="CA59" s="1261"/>
      <c r="CB59" s="1261"/>
      <c r="CC59" s="1261"/>
      <c r="CD59" s="1261"/>
      <c r="CM59" s="1261"/>
      <c r="CN59" s="1261"/>
      <c r="CO59" s="1261"/>
      <c r="CP59" s="1261"/>
      <c r="CY59" s="1261"/>
      <c r="CZ59" s="1261"/>
      <c r="DA59" s="1261"/>
      <c r="DB59" s="1261"/>
      <c r="DC59" s="1261"/>
      <c r="DD59" s="1260"/>
      <c r="DE59" s="1258"/>
    </row>
    <row r="60" spans="1:109" s="1235" customFormat="1" ht="13">
      <c r="A60" s="1221"/>
      <c r="B60" s="1258"/>
      <c r="K60" s="1261"/>
      <c r="L60" s="1261"/>
      <c r="M60" s="1261"/>
      <c r="N60" s="1261"/>
      <c r="AQ60" s="1261"/>
      <c r="AR60" s="1261"/>
      <c r="AS60" s="1261"/>
      <c r="AT60" s="1261"/>
      <c r="BC60" s="1261"/>
      <c r="BD60" s="1261"/>
      <c r="BE60" s="1261"/>
      <c r="BF60" s="1261"/>
      <c r="BO60" s="1261"/>
      <c r="BP60" s="1261"/>
      <c r="BQ60" s="1261"/>
      <c r="BR60" s="1261"/>
      <c r="CA60" s="1261"/>
      <c r="CB60" s="1261"/>
      <c r="CC60" s="1261"/>
      <c r="CD60" s="1261"/>
      <c r="CM60" s="1261"/>
      <c r="CN60" s="1261"/>
      <c r="CO60" s="1261"/>
      <c r="CP60" s="1261"/>
      <c r="CY60" s="1261"/>
      <c r="CZ60" s="1261"/>
      <c r="DA60" s="1261"/>
      <c r="DB60" s="1261"/>
      <c r="DC60" s="1261"/>
      <c r="DD60" s="1260"/>
      <c r="DE60" s="1258"/>
    </row>
    <row r="61" spans="1:109" s="1235" customFormat="1" ht="13">
      <c r="A61" s="1221"/>
      <c r="B61" s="1262"/>
      <c r="C61" s="1263"/>
      <c r="D61" s="1263"/>
      <c r="E61" s="1263"/>
      <c r="F61" s="1263"/>
      <c r="G61" s="1263"/>
      <c r="H61" s="1263"/>
      <c r="I61" s="1263"/>
      <c r="J61" s="1263"/>
      <c r="K61" s="1263"/>
      <c r="L61" s="1263"/>
      <c r="M61" s="1264"/>
      <c r="N61" s="1264"/>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c r="AK61" s="1263"/>
      <c r="AL61" s="1263"/>
      <c r="AM61" s="1263"/>
      <c r="AN61" s="1263"/>
      <c r="AO61" s="1263"/>
      <c r="AP61" s="1263"/>
      <c r="AQ61" s="1263"/>
      <c r="AR61" s="1263"/>
      <c r="AS61" s="1264"/>
      <c r="AT61" s="1264"/>
      <c r="AU61" s="1263"/>
      <c r="AV61" s="1263"/>
      <c r="AW61" s="1263"/>
      <c r="AX61" s="1263"/>
      <c r="AY61" s="1263"/>
      <c r="AZ61" s="1263"/>
      <c r="BA61" s="1263"/>
      <c r="BB61" s="1263"/>
      <c r="BC61" s="1263"/>
      <c r="BD61" s="1263"/>
      <c r="BE61" s="1264"/>
      <c r="BF61" s="1264"/>
      <c r="BG61" s="1263"/>
      <c r="BH61" s="1263"/>
      <c r="BI61" s="1263"/>
      <c r="BJ61" s="1263"/>
      <c r="BK61" s="1263"/>
      <c r="BL61" s="1263"/>
      <c r="BM61" s="1263"/>
      <c r="BN61" s="1263"/>
      <c r="BO61" s="1263"/>
      <c r="BP61" s="1263"/>
      <c r="BQ61" s="1264"/>
      <c r="BR61" s="1264"/>
      <c r="BS61" s="1263"/>
      <c r="BT61" s="1263"/>
      <c r="BU61" s="1263"/>
      <c r="BV61" s="1263"/>
      <c r="BW61" s="1263"/>
      <c r="BX61" s="1263"/>
      <c r="BY61" s="1263"/>
      <c r="BZ61" s="1263"/>
      <c r="CA61" s="1263"/>
      <c r="CB61" s="1263"/>
      <c r="CC61" s="1264"/>
      <c r="CD61" s="1264"/>
      <c r="CE61" s="1263"/>
      <c r="CF61" s="1263"/>
      <c r="CG61" s="1263"/>
      <c r="CH61" s="1263"/>
      <c r="CI61" s="1263"/>
      <c r="CJ61" s="1263"/>
      <c r="CK61" s="1263"/>
      <c r="CL61" s="1263"/>
      <c r="CM61" s="1263"/>
      <c r="CN61" s="1263"/>
      <c r="CO61" s="1264"/>
      <c r="CP61" s="1264"/>
      <c r="CQ61" s="1263"/>
      <c r="CR61" s="1263"/>
      <c r="CS61" s="1263"/>
      <c r="CT61" s="1263"/>
      <c r="CU61" s="1263"/>
      <c r="CV61" s="1263"/>
      <c r="CW61" s="1263"/>
      <c r="CX61" s="1263"/>
      <c r="CY61" s="1263"/>
      <c r="CZ61" s="1263"/>
      <c r="DA61" s="1264"/>
      <c r="DB61" s="1264"/>
      <c r="DC61" s="1264"/>
      <c r="DD61" s="1265"/>
      <c r="DE61" s="1258"/>
    </row>
    <row r="62" spans="1:109" ht="13">
      <c r="B62" s="1232"/>
      <c r="C62" s="1232"/>
      <c r="D62" s="1232"/>
      <c r="E62" s="1232"/>
      <c r="F62" s="1232"/>
      <c r="G62" s="1232"/>
      <c r="H62" s="1232"/>
      <c r="I62" s="1232"/>
      <c r="J62" s="1232"/>
      <c r="K62" s="1232"/>
      <c r="L62" s="1232"/>
      <c r="M62" s="1232"/>
      <c r="N62" s="1232"/>
      <c r="O62" s="1232"/>
      <c r="P62" s="1232"/>
      <c r="Q62" s="1232"/>
      <c r="R62" s="1232"/>
      <c r="S62" s="1232"/>
      <c r="T62" s="1232"/>
      <c r="U62" s="1232"/>
      <c r="V62" s="1232"/>
      <c r="W62" s="1232"/>
      <c r="X62" s="1232"/>
      <c r="Y62" s="1232"/>
      <c r="Z62" s="1232"/>
      <c r="AA62" s="1232"/>
      <c r="AB62" s="1232"/>
      <c r="AC62" s="1232"/>
      <c r="AD62" s="1232"/>
      <c r="AE62" s="1232"/>
      <c r="AF62" s="1232"/>
      <c r="AG62" s="1232"/>
      <c r="AH62" s="1232"/>
      <c r="AI62" s="1232"/>
      <c r="AJ62" s="1232"/>
      <c r="AK62" s="1232"/>
      <c r="AL62" s="1232"/>
      <c r="AM62" s="1232"/>
      <c r="AN62" s="1232"/>
      <c r="AO62" s="1232"/>
      <c r="AP62" s="1232"/>
      <c r="AQ62" s="1232"/>
      <c r="AR62" s="1232"/>
      <c r="AS62" s="1232"/>
      <c r="AT62" s="1232"/>
      <c r="AU62" s="1232"/>
      <c r="AV62" s="1232"/>
      <c r="AW62" s="1232"/>
      <c r="AX62" s="1232"/>
      <c r="AY62" s="1232"/>
      <c r="AZ62" s="1232"/>
      <c r="BA62" s="1232"/>
      <c r="BB62" s="1232"/>
      <c r="BC62" s="1232"/>
      <c r="BD62" s="1232"/>
      <c r="BE62" s="1232"/>
      <c r="BF62" s="1232"/>
      <c r="BG62" s="1232"/>
      <c r="BH62" s="1232"/>
      <c r="BI62" s="1232"/>
      <c r="BJ62" s="1232"/>
      <c r="BK62" s="1232"/>
      <c r="BL62" s="1232"/>
      <c r="BM62" s="1232"/>
      <c r="BN62" s="1232"/>
      <c r="BO62" s="1232"/>
      <c r="BP62" s="1232"/>
      <c r="BQ62" s="1232"/>
      <c r="BR62" s="1232"/>
      <c r="BS62" s="1232"/>
      <c r="BT62" s="1232"/>
      <c r="BU62" s="1232"/>
      <c r="BV62" s="1232"/>
      <c r="BW62" s="1232"/>
      <c r="BX62" s="1232"/>
      <c r="BY62" s="1232"/>
      <c r="BZ62" s="1232"/>
      <c r="CA62" s="1232"/>
      <c r="CB62" s="1232"/>
      <c r="CC62" s="1232"/>
      <c r="CD62" s="1232"/>
      <c r="CE62" s="1232"/>
      <c r="CF62" s="1232"/>
      <c r="CG62" s="1232"/>
      <c r="CH62" s="1232"/>
      <c r="CI62" s="1232"/>
      <c r="CJ62" s="1232"/>
      <c r="CK62" s="1232"/>
      <c r="CL62" s="1232"/>
      <c r="CM62" s="1232"/>
      <c r="CN62" s="1232"/>
      <c r="CO62" s="1232"/>
      <c r="CP62" s="1232"/>
      <c r="CQ62" s="1232"/>
      <c r="CR62" s="1232"/>
      <c r="CS62" s="1232"/>
      <c r="CT62" s="1232"/>
      <c r="CU62" s="1232"/>
      <c r="CV62" s="1232"/>
      <c r="CW62" s="1232"/>
      <c r="CX62" s="1232"/>
      <c r="CY62" s="1232"/>
      <c r="CZ62" s="1232"/>
      <c r="DA62" s="1232"/>
      <c r="DB62" s="1232"/>
      <c r="DC62" s="1232"/>
      <c r="DD62" s="1232"/>
      <c r="DE62" s="1221"/>
    </row>
    <row r="63" spans="1:109" ht="16.5">
      <c r="B63" s="1266" t="s">
        <v>582</v>
      </c>
    </row>
    <row r="64" spans="1:109" ht="13">
      <c r="B64" s="1227"/>
      <c r="G64" s="1234"/>
      <c r="I64" s="1267"/>
      <c r="J64" s="1267"/>
      <c r="K64" s="1267"/>
      <c r="L64" s="1267"/>
      <c r="M64" s="1267"/>
      <c r="N64" s="1268"/>
      <c r="AM64" s="1234"/>
      <c r="AN64" s="1234" t="s">
        <v>575</v>
      </c>
      <c r="AP64" s="1235"/>
      <c r="AQ64" s="1235"/>
      <c r="AR64" s="1235"/>
      <c r="AY64" s="1234"/>
      <c r="BA64" s="1235"/>
      <c r="BB64" s="1235"/>
      <c r="BC64" s="1235"/>
      <c r="BK64" s="1234"/>
      <c r="BM64" s="1235"/>
      <c r="BN64" s="1235"/>
      <c r="BO64" s="1235"/>
      <c r="BW64" s="1234"/>
      <c r="BY64" s="1235"/>
      <c r="BZ64" s="1235"/>
      <c r="CA64" s="1235"/>
      <c r="CI64" s="1234"/>
      <c r="CK64" s="1235"/>
      <c r="CL64" s="1235"/>
      <c r="CM64" s="1235"/>
      <c r="CU64" s="1234"/>
      <c r="CW64" s="1235"/>
      <c r="CX64" s="1235"/>
      <c r="CY64" s="1235"/>
    </row>
    <row r="65" spans="2:107" ht="13">
      <c r="B65" s="1227"/>
      <c r="AN65" s="1236" t="s">
        <v>583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c r="B66" s="122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c r="B67" s="122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c r="B68" s="122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c r="B69" s="122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c r="B70" s="1227"/>
      <c r="H70" s="1269"/>
      <c r="I70" s="1269"/>
      <c r="J70" s="1270"/>
      <c r="K70" s="1270"/>
      <c r="L70" s="1271"/>
      <c r="M70" s="1270"/>
      <c r="N70" s="1271"/>
      <c r="AN70" s="1245"/>
      <c r="AO70" s="1245"/>
      <c r="AP70" s="1245"/>
      <c r="AZ70" s="1245"/>
      <c r="BA70" s="1245"/>
      <c r="BB70" s="1245"/>
      <c r="BL70" s="1245"/>
      <c r="BM70" s="1245"/>
      <c r="BN70" s="1245"/>
      <c r="BX70" s="1245"/>
      <c r="BY70" s="1245"/>
      <c r="BZ70" s="1245"/>
      <c r="CJ70" s="1245"/>
      <c r="CK70" s="1245"/>
      <c r="CL70" s="1245"/>
      <c r="CV70" s="1245"/>
      <c r="CW70" s="1245"/>
      <c r="CX70" s="1245"/>
    </row>
    <row r="71" spans="2:107" ht="13">
      <c r="B71" s="1227"/>
      <c r="G71" s="1272"/>
      <c r="I71" s="1273"/>
      <c r="J71" s="1270"/>
      <c r="K71" s="1270"/>
      <c r="L71" s="1271"/>
      <c r="M71" s="1270"/>
      <c r="N71" s="1271"/>
      <c r="AM71" s="1272"/>
      <c r="AN71" s="1221" t="s">
        <v>577</v>
      </c>
    </row>
    <row r="72" spans="2:107" ht="13">
      <c r="B72" s="1227"/>
      <c r="G72" s="1246"/>
      <c r="H72" s="1246"/>
      <c r="I72" s="1246"/>
      <c r="J72" s="1246"/>
      <c r="K72" s="1247"/>
      <c r="L72" s="1247"/>
      <c r="M72" s="1248"/>
      <c r="N72" s="1248"/>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52" t="s">
        <v>527</v>
      </c>
      <c r="BQ72" s="1252"/>
      <c r="BR72" s="1252"/>
      <c r="BS72" s="1252"/>
      <c r="BT72" s="1252"/>
      <c r="BU72" s="1252"/>
      <c r="BV72" s="1252"/>
      <c r="BW72" s="1252"/>
      <c r="BX72" s="1252" t="s">
        <v>528</v>
      </c>
      <c r="BY72" s="1252"/>
      <c r="BZ72" s="1252"/>
      <c r="CA72" s="1252"/>
      <c r="CB72" s="1252"/>
      <c r="CC72" s="1252"/>
      <c r="CD72" s="1252"/>
      <c r="CE72" s="1252"/>
      <c r="CF72" s="1252" t="s">
        <v>529</v>
      </c>
      <c r="CG72" s="1252"/>
      <c r="CH72" s="1252"/>
      <c r="CI72" s="1252"/>
      <c r="CJ72" s="1252"/>
      <c r="CK72" s="1252"/>
      <c r="CL72" s="1252"/>
      <c r="CM72" s="1252"/>
      <c r="CN72" s="1252" t="s">
        <v>530</v>
      </c>
      <c r="CO72" s="1252"/>
      <c r="CP72" s="1252"/>
      <c r="CQ72" s="1252"/>
      <c r="CR72" s="1252"/>
      <c r="CS72" s="1252"/>
      <c r="CT72" s="1252"/>
      <c r="CU72" s="1252"/>
      <c r="CV72" s="1252" t="s">
        <v>531</v>
      </c>
      <c r="CW72" s="1252"/>
      <c r="CX72" s="1252"/>
      <c r="CY72" s="1252"/>
      <c r="CZ72" s="1252"/>
      <c r="DA72" s="1252"/>
      <c r="DB72" s="1252"/>
      <c r="DC72" s="1252"/>
    </row>
    <row r="73" spans="2:107" ht="13">
      <c r="B73" s="1227"/>
      <c r="G73" s="1253"/>
      <c r="H73" s="1253"/>
      <c r="I73" s="1253"/>
      <c r="J73" s="1253"/>
      <c r="K73" s="1274"/>
      <c r="L73" s="1274"/>
      <c r="M73" s="1274"/>
      <c r="N73" s="1274"/>
      <c r="AM73" s="1245"/>
      <c r="AN73" s="1256" t="s">
        <v>578</v>
      </c>
      <c r="AO73" s="1256"/>
      <c r="AP73" s="1256"/>
      <c r="AQ73" s="1256"/>
      <c r="AR73" s="1256"/>
      <c r="AS73" s="1256"/>
      <c r="AT73" s="1256"/>
      <c r="AU73" s="1256"/>
      <c r="AV73" s="1256"/>
      <c r="AW73" s="1256"/>
      <c r="AX73" s="1256"/>
      <c r="AY73" s="1256"/>
      <c r="AZ73" s="1256"/>
      <c r="BA73" s="1256"/>
      <c r="BB73" s="1256" t="s">
        <v>579</v>
      </c>
      <c r="BC73" s="1256"/>
      <c r="BD73" s="1256"/>
      <c r="BE73" s="1256"/>
      <c r="BF73" s="1256"/>
      <c r="BG73" s="1256"/>
      <c r="BH73" s="1256"/>
      <c r="BI73" s="1256"/>
      <c r="BJ73" s="1256"/>
      <c r="BK73" s="1256"/>
      <c r="BL73" s="1256"/>
      <c r="BM73" s="1256"/>
      <c r="BN73" s="1256"/>
      <c r="BO73" s="1256"/>
      <c r="BP73" s="1257"/>
      <c r="BQ73" s="1257"/>
      <c r="BR73" s="1257"/>
      <c r="BS73" s="1257"/>
      <c r="BT73" s="1257"/>
      <c r="BU73" s="1257"/>
      <c r="BV73" s="1257"/>
      <c r="BW73" s="1257"/>
      <c r="BX73" s="1257"/>
      <c r="BY73" s="1257"/>
      <c r="BZ73" s="1257"/>
      <c r="CA73" s="1257"/>
      <c r="CB73" s="1257"/>
      <c r="CC73" s="1257"/>
      <c r="CD73" s="1257"/>
      <c r="CE73" s="1257"/>
      <c r="CF73" s="1257"/>
      <c r="CG73" s="1257"/>
      <c r="CH73" s="1257"/>
      <c r="CI73" s="1257"/>
      <c r="CJ73" s="1257"/>
      <c r="CK73" s="1257"/>
      <c r="CL73" s="1257"/>
      <c r="CM73" s="1257"/>
      <c r="CN73" s="1257"/>
      <c r="CO73" s="1257"/>
      <c r="CP73" s="1257"/>
      <c r="CQ73" s="1257"/>
      <c r="CR73" s="1257"/>
      <c r="CS73" s="1257"/>
      <c r="CT73" s="1257"/>
      <c r="CU73" s="1257"/>
      <c r="CV73" s="1257">
        <v>2</v>
      </c>
      <c r="CW73" s="1257"/>
      <c r="CX73" s="1257"/>
      <c r="CY73" s="1257"/>
      <c r="CZ73" s="1257"/>
      <c r="DA73" s="1257"/>
      <c r="DB73" s="1257"/>
      <c r="DC73" s="1257"/>
    </row>
    <row r="74" spans="2:107" ht="13">
      <c r="B74" s="1227"/>
      <c r="G74" s="1253"/>
      <c r="H74" s="1253"/>
      <c r="I74" s="1253"/>
      <c r="J74" s="1253"/>
      <c r="K74" s="1274"/>
      <c r="L74" s="1274"/>
      <c r="M74" s="1274"/>
      <c r="N74" s="1274"/>
      <c r="AM74" s="1245"/>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7"/>
      <c r="BQ74" s="1257"/>
      <c r="BR74" s="1257"/>
      <c r="BS74" s="1257"/>
      <c r="BT74" s="1257"/>
      <c r="BU74" s="1257"/>
      <c r="BV74" s="1257"/>
      <c r="BW74" s="1257"/>
      <c r="BX74" s="1257"/>
      <c r="BY74" s="1257"/>
      <c r="BZ74" s="1257"/>
      <c r="CA74" s="1257"/>
      <c r="CB74" s="1257"/>
      <c r="CC74" s="1257"/>
      <c r="CD74" s="1257"/>
      <c r="CE74" s="1257"/>
      <c r="CF74" s="1257"/>
      <c r="CG74" s="1257"/>
      <c r="CH74" s="1257"/>
      <c r="CI74" s="1257"/>
      <c r="CJ74" s="1257"/>
      <c r="CK74" s="1257"/>
      <c r="CL74" s="1257"/>
      <c r="CM74" s="1257"/>
      <c r="CN74" s="1257"/>
      <c r="CO74" s="1257"/>
      <c r="CP74" s="1257"/>
      <c r="CQ74" s="1257"/>
      <c r="CR74" s="1257"/>
      <c r="CS74" s="1257"/>
      <c r="CT74" s="1257"/>
      <c r="CU74" s="1257"/>
      <c r="CV74" s="1257"/>
      <c r="CW74" s="1257"/>
      <c r="CX74" s="1257"/>
      <c r="CY74" s="1257"/>
      <c r="CZ74" s="1257"/>
      <c r="DA74" s="1257"/>
      <c r="DB74" s="1257"/>
      <c r="DC74" s="1257"/>
    </row>
    <row r="75" spans="2:107" ht="13">
      <c r="B75" s="1227"/>
      <c r="G75" s="1253"/>
      <c r="H75" s="1253"/>
      <c r="I75" s="1246"/>
      <c r="J75" s="1246"/>
      <c r="K75" s="1255"/>
      <c r="L75" s="1255"/>
      <c r="M75" s="1255"/>
      <c r="N75" s="1255"/>
      <c r="AM75" s="1245"/>
      <c r="AN75" s="1256"/>
      <c r="AO75" s="1256"/>
      <c r="AP75" s="1256"/>
      <c r="AQ75" s="1256"/>
      <c r="AR75" s="1256"/>
      <c r="AS75" s="1256"/>
      <c r="AT75" s="1256"/>
      <c r="AU75" s="1256"/>
      <c r="AV75" s="1256"/>
      <c r="AW75" s="1256"/>
      <c r="AX75" s="1256"/>
      <c r="AY75" s="1256"/>
      <c r="AZ75" s="1256"/>
      <c r="BA75" s="1256"/>
      <c r="BB75" s="1256" t="s">
        <v>584</v>
      </c>
      <c r="BC75" s="1256"/>
      <c r="BD75" s="1256"/>
      <c r="BE75" s="1256"/>
      <c r="BF75" s="1256"/>
      <c r="BG75" s="1256"/>
      <c r="BH75" s="1256"/>
      <c r="BI75" s="1256"/>
      <c r="BJ75" s="1256"/>
      <c r="BK75" s="1256"/>
      <c r="BL75" s="1256"/>
      <c r="BM75" s="1256"/>
      <c r="BN75" s="1256"/>
      <c r="BO75" s="1256"/>
      <c r="BP75" s="1257">
        <v>5.8</v>
      </c>
      <c r="BQ75" s="1257"/>
      <c r="BR75" s="1257"/>
      <c r="BS75" s="1257"/>
      <c r="BT75" s="1257"/>
      <c r="BU75" s="1257"/>
      <c r="BV75" s="1257"/>
      <c r="BW75" s="1257"/>
      <c r="BX75" s="1257">
        <v>6</v>
      </c>
      <c r="BY75" s="1257"/>
      <c r="BZ75" s="1257"/>
      <c r="CA75" s="1257"/>
      <c r="CB75" s="1257"/>
      <c r="CC75" s="1257"/>
      <c r="CD75" s="1257"/>
      <c r="CE75" s="1257"/>
      <c r="CF75" s="1257">
        <v>6.4</v>
      </c>
      <c r="CG75" s="1257"/>
      <c r="CH75" s="1257"/>
      <c r="CI75" s="1257"/>
      <c r="CJ75" s="1257"/>
      <c r="CK75" s="1257"/>
      <c r="CL75" s="1257"/>
      <c r="CM75" s="1257"/>
      <c r="CN75" s="1257">
        <v>7</v>
      </c>
      <c r="CO75" s="1257"/>
      <c r="CP75" s="1257"/>
      <c r="CQ75" s="1257"/>
      <c r="CR75" s="1257"/>
      <c r="CS75" s="1257"/>
      <c r="CT75" s="1257"/>
      <c r="CU75" s="1257"/>
      <c r="CV75" s="1257">
        <v>7.4</v>
      </c>
      <c r="CW75" s="1257"/>
      <c r="CX75" s="1257"/>
      <c r="CY75" s="1257"/>
      <c r="CZ75" s="1257"/>
      <c r="DA75" s="1257"/>
      <c r="DB75" s="1257"/>
      <c r="DC75" s="1257"/>
    </row>
    <row r="76" spans="2:107" ht="13">
      <c r="B76" s="1227"/>
      <c r="G76" s="1253"/>
      <c r="H76" s="1253"/>
      <c r="I76" s="1246"/>
      <c r="J76" s="1246"/>
      <c r="K76" s="1255"/>
      <c r="L76" s="1255"/>
      <c r="M76" s="1255"/>
      <c r="N76" s="1255"/>
      <c r="AM76" s="1245"/>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7"/>
      <c r="BQ76" s="1257"/>
      <c r="BR76" s="1257"/>
      <c r="BS76" s="1257"/>
      <c r="BT76" s="1257"/>
      <c r="BU76" s="1257"/>
      <c r="BV76" s="1257"/>
      <c r="BW76" s="1257"/>
      <c r="BX76" s="1257"/>
      <c r="BY76" s="1257"/>
      <c r="BZ76" s="1257"/>
      <c r="CA76" s="1257"/>
      <c r="CB76" s="1257"/>
      <c r="CC76" s="1257"/>
      <c r="CD76" s="1257"/>
      <c r="CE76" s="1257"/>
      <c r="CF76" s="1257"/>
      <c r="CG76" s="1257"/>
      <c r="CH76" s="1257"/>
      <c r="CI76" s="1257"/>
      <c r="CJ76" s="1257"/>
      <c r="CK76" s="1257"/>
      <c r="CL76" s="1257"/>
      <c r="CM76" s="1257"/>
      <c r="CN76" s="1257"/>
      <c r="CO76" s="1257"/>
      <c r="CP76" s="1257"/>
      <c r="CQ76" s="1257"/>
      <c r="CR76" s="1257"/>
      <c r="CS76" s="1257"/>
      <c r="CT76" s="1257"/>
      <c r="CU76" s="1257"/>
      <c r="CV76" s="1257"/>
      <c r="CW76" s="1257"/>
      <c r="CX76" s="1257"/>
      <c r="CY76" s="1257"/>
      <c r="CZ76" s="1257"/>
      <c r="DA76" s="1257"/>
      <c r="DB76" s="1257"/>
      <c r="DC76" s="1257"/>
    </row>
    <row r="77" spans="2:107" ht="13">
      <c r="B77" s="1227"/>
      <c r="G77" s="1246"/>
      <c r="H77" s="1246"/>
      <c r="I77" s="1246"/>
      <c r="J77" s="1246"/>
      <c r="K77" s="1274"/>
      <c r="L77" s="1274"/>
      <c r="M77" s="1274"/>
      <c r="N77" s="1274"/>
      <c r="AN77" s="1252" t="s">
        <v>581</v>
      </c>
      <c r="AO77" s="1252"/>
      <c r="AP77" s="1252"/>
      <c r="AQ77" s="1252"/>
      <c r="AR77" s="1252"/>
      <c r="AS77" s="1252"/>
      <c r="AT77" s="1252"/>
      <c r="AU77" s="1252"/>
      <c r="AV77" s="1252"/>
      <c r="AW77" s="1252"/>
      <c r="AX77" s="1252"/>
      <c r="AY77" s="1252"/>
      <c r="AZ77" s="1252"/>
      <c r="BA77" s="1252"/>
      <c r="BB77" s="1256" t="s">
        <v>579</v>
      </c>
      <c r="BC77" s="1256"/>
      <c r="BD77" s="1256"/>
      <c r="BE77" s="1256"/>
      <c r="BF77" s="1256"/>
      <c r="BG77" s="1256"/>
      <c r="BH77" s="1256"/>
      <c r="BI77" s="1256"/>
      <c r="BJ77" s="1256"/>
      <c r="BK77" s="1256"/>
      <c r="BL77" s="1256"/>
      <c r="BM77" s="1256"/>
      <c r="BN77" s="1256"/>
      <c r="BO77" s="1256"/>
      <c r="BP77" s="1257">
        <v>3.4</v>
      </c>
      <c r="BQ77" s="1257"/>
      <c r="BR77" s="1257"/>
      <c r="BS77" s="1257"/>
      <c r="BT77" s="1257"/>
      <c r="BU77" s="1257"/>
      <c r="BV77" s="1257"/>
      <c r="BW77" s="1257"/>
      <c r="BX77" s="1257">
        <v>0</v>
      </c>
      <c r="BY77" s="1257"/>
      <c r="BZ77" s="1257"/>
      <c r="CA77" s="1257"/>
      <c r="CB77" s="1257"/>
      <c r="CC77" s="1257"/>
      <c r="CD77" s="1257"/>
      <c r="CE77" s="1257"/>
      <c r="CF77" s="1257">
        <v>0</v>
      </c>
      <c r="CG77" s="1257"/>
      <c r="CH77" s="1257"/>
      <c r="CI77" s="1257"/>
      <c r="CJ77" s="1257"/>
      <c r="CK77" s="1257"/>
      <c r="CL77" s="1257"/>
      <c r="CM77" s="1257"/>
      <c r="CN77" s="1257">
        <v>0</v>
      </c>
      <c r="CO77" s="1257"/>
      <c r="CP77" s="1257"/>
      <c r="CQ77" s="1257"/>
      <c r="CR77" s="1257"/>
      <c r="CS77" s="1257"/>
      <c r="CT77" s="1257"/>
      <c r="CU77" s="1257"/>
      <c r="CV77" s="1257">
        <v>0</v>
      </c>
      <c r="CW77" s="1257"/>
      <c r="CX77" s="1257"/>
      <c r="CY77" s="1257"/>
      <c r="CZ77" s="1257"/>
      <c r="DA77" s="1257"/>
      <c r="DB77" s="1257"/>
      <c r="DC77" s="1257"/>
    </row>
    <row r="78" spans="2:107" ht="13">
      <c r="B78" s="1227"/>
      <c r="G78" s="1246"/>
      <c r="H78" s="1246"/>
      <c r="I78" s="1246"/>
      <c r="J78" s="1246"/>
      <c r="K78" s="1274"/>
      <c r="L78" s="1274"/>
      <c r="M78" s="1274"/>
      <c r="N78" s="1274"/>
      <c r="AN78" s="1252"/>
      <c r="AO78" s="1252"/>
      <c r="AP78" s="1252"/>
      <c r="AQ78" s="1252"/>
      <c r="AR78" s="1252"/>
      <c r="AS78" s="1252"/>
      <c r="AT78" s="1252"/>
      <c r="AU78" s="1252"/>
      <c r="AV78" s="1252"/>
      <c r="AW78" s="1252"/>
      <c r="AX78" s="1252"/>
      <c r="AY78" s="1252"/>
      <c r="AZ78" s="1252"/>
      <c r="BA78" s="1252"/>
      <c r="BB78" s="1256"/>
      <c r="BC78" s="1256"/>
      <c r="BD78" s="1256"/>
      <c r="BE78" s="1256"/>
      <c r="BF78" s="1256"/>
      <c r="BG78" s="1256"/>
      <c r="BH78" s="1256"/>
      <c r="BI78" s="1256"/>
      <c r="BJ78" s="1256"/>
      <c r="BK78" s="1256"/>
      <c r="BL78" s="1256"/>
      <c r="BM78" s="1256"/>
      <c r="BN78" s="1256"/>
      <c r="BO78" s="1256"/>
      <c r="BP78" s="1257"/>
      <c r="BQ78" s="1257"/>
      <c r="BR78" s="1257"/>
      <c r="BS78" s="1257"/>
      <c r="BT78" s="1257"/>
      <c r="BU78" s="1257"/>
      <c r="BV78" s="1257"/>
      <c r="BW78" s="1257"/>
      <c r="BX78" s="1257"/>
      <c r="BY78" s="1257"/>
      <c r="BZ78" s="1257"/>
      <c r="CA78" s="1257"/>
      <c r="CB78" s="1257"/>
      <c r="CC78" s="1257"/>
      <c r="CD78" s="1257"/>
      <c r="CE78" s="1257"/>
      <c r="CF78" s="1257"/>
      <c r="CG78" s="1257"/>
      <c r="CH78" s="1257"/>
      <c r="CI78" s="1257"/>
      <c r="CJ78" s="1257"/>
      <c r="CK78" s="1257"/>
      <c r="CL78" s="1257"/>
      <c r="CM78" s="1257"/>
      <c r="CN78" s="1257"/>
      <c r="CO78" s="1257"/>
      <c r="CP78" s="1257"/>
      <c r="CQ78" s="1257"/>
      <c r="CR78" s="1257"/>
      <c r="CS78" s="1257"/>
      <c r="CT78" s="1257"/>
      <c r="CU78" s="1257"/>
      <c r="CV78" s="1257"/>
      <c r="CW78" s="1257"/>
      <c r="CX78" s="1257"/>
      <c r="CY78" s="1257"/>
      <c r="CZ78" s="1257"/>
      <c r="DA78" s="1257"/>
      <c r="DB78" s="1257"/>
      <c r="DC78" s="1257"/>
    </row>
    <row r="79" spans="2:107" ht="13">
      <c r="B79" s="1227"/>
      <c r="G79" s="1246"/>
      <c r="H79" s="1246"/>
      <c r="I79" s="1259"/>
      <c r="J79" s="1259"/>
      <c r="K79" s="1275"/>
      <c r="L79" s="1275"/>
      <c r="M79" s="1275"/>
      <c r="N79" s="1275"/>
      <c r="AN79" s="1252"/>
      <c r="AO79" s="1252"/>
      <c r="AP79" s="1252"/>
      <c r="AQ79" s="1252"/>
      <c r="AR79" s="1252"/>
      <c r="AS79" s="1252"/>
      <c r="AT79" s="1252"/>
      <c r="AU79" s="1252"/>
      <c r="AV79" s="1252"/>
      <c r="AW79" s="1252"/>
      <c r="AX79" s="1252"/>
      <c r="AY79" s="1252"/>
      <c r="AZ79" s="1252"/>
      <c r="BA79" s="1252"/>
      <c r="BB79" s="1256" t="s">
        <v>584</v>
      </c>
      <c r="BC79" s="1256"/>
      <c r="BD79" s="1256"/>
      <c r="BE79" s="1256"/>
      <c r="BF79" s="1256"/>
      <c r="BG79" s="1256"/>
      <c r="BH79" s="1256"/>
      <c r="BI79" s="1256"/>
      <c r="BJ79" s="1256"/>
      <c r="BK79" s="1256"/>
      <c r="BL79" s="1256"/>
      <c r="BM79" s="1256"/>
      <c r="BN79" s="1256"/>
      <c r="BO79" s="1256"/>
      <c r="BP79" s="1257">
        <v>8.8000000000000007</v>
      </c>
      <c r="BQ79" s="1257"/>
      <c r="BR79" s="1257"/>
      <c r="BS79" s="1257"/>
      <c r="BT79" s="1257"/>
      <c r="BU79" s="1257"/>
      <c r="BV79" s="1257"/>
      <c r="BW79" s="1257"/>
      <c r="BX79" s="1257">
        <v>8.3000000000000007</v>
      </c>
      <c r="BY79" s="1257"/>
      <c r="BZ79" s="1257"/>
      <c r="CA79" s="1257"/>
      <c r="CB79" s="1257"/>
      <c r="CC79" s="1257"/>
      <c r="CD79" s="1257"/>
      <c r="CE79" s="1257"/>
      <c r="CF79" s="1257">
        <v>8.1</v>
      </c>
      <c r="CG79" s="1257"/>
      <c r="CH79" s="1257"/>
      <c r="CI79" s="1257"/>
      <c r="CJ79" s="1257"/>
      <c r="CK79" s="1257"/>
      <c r="CL79" s="1257"/>
      <c r="CM79" s="1257"/>
      <c r="CN79" s="1257">
        <v>8.1999999999999993</v>
      </c>
      <c r="CO79" s="1257"/>
      <c r="CP79" s="1257"/>
      <c r="CQ79" s="1257"/>
      <c r="CR79" s="1257"/>
      <c r="CS79" s="1257"/>
      <c r="CT79" s="1257"/>
      <c r="CU79" s="1257"/>
      <c r="CV79" s="1257">
        <v>8.3000000000000007</v>
      </c>
      <c r="CW79" s="1257"/>
      <c r="CX79" s="1257"/>
      <c r="CY79" s="1257"/>
      <c r="CZ79" s="1257"/>
      <c r="DA79" s="1257"/>
      <c r="DB79" s="1257"/>
      <c r="DC79" s="1257"/>
    </row>
    <row r="80" spans="2:107" ht="13">
      <c r="B80" s="1227"/>
      <c r="G80" s="1246"/>
      <c r="H80" s="1246"/>
      <c r="I80" s="1259"/>
      <c r="J80" s="1259"/>
      <c r="K80" s="1275"/>
      <c r="L80" s="1275"/>
      <c r="M80" s="1275"/>
      <c r="N80" s="1275"/>
      <c r="AN80" s="1252"/>
      <c r="AO80" s="1252"/>
      <c r="AP80" s="1252"/>
      <c r="AQ80" s="1252"/>
      <c r="AR80" s="1252"/>
      <c r="AS80" s="1252"/>
      <c r="AT80" s="1252"/>
      <c r="AU80" s="1252"/>
      <c r="AV80" s="1252"/>
      <c r="AW80" s="1252"/>
      <c r="AX80" s="1252"/>
      <c r="AY80" s="1252"/>
      <c r="AZ80" s="1252"/>
      <c r="BA80" s="1252"/>
      <c r="BB80" s="1256"/>
      <c r="BC80" s="1256"/>
      <c r="BD80" s="1256"/>
      <c r="BE80" s="1256"/>
      <c r="BF80" s="1256"/>
      <c r="BG80" s="1256"/>
      <c r="BH80" s="1256"/>
      <c r="BI80" s="1256"/>
      <c r="BJ80" s="1256"/>
      <c r="BK80" s="1256"/>
      <c r="BL80" s="1256"/>
      <c r="BM80" s="1256"/>
      <c r="BN80" s="1256"/>
      <c r="BO80" s="1256"/>
      <c r="BP80" s="1257"/>
      <c r="BQ80" s="1257"/>
      <c r="BR80" s="1257"/>
      <c r="BS80" s="1257"/>
      <c r="BT80" s="1257"/>
      <c r="BU80" s="1257"/>
      <c r="BV80" s="1257"/>
      <c r="BW80" s="1257"/>
      <c r="BX80" s="1257"/>
      <c r="BY80" s="1257"/>
      <c r="BZ80" s="1257"/>
      <c r="CA80" s="1257"/>
      <c r="CB80" s="1257"/>
      <c r="CC80" s="1257"/>
      <c r="CD80" s="1257"/>
      <c r="CE80" s="1257"/>
      <c r="CF80" s="1257"/>
      <c r="CG80" s="1257"/>
      <c r="CH80" s="1257"/>
      <c r="CI80" s="1257"/>
      <c r="CJ80" s="1257"/>
      <c r="CK80" s="1257"/>
      <c r="CL80" s="1257"/>
      <c r="CM80" s="1257"/>
      <c r="CN80" s="1257"/>
      <c r="CO80" s="1257"/>
      <c r="CP80" s="1257"/>
      <c r="CQ80" s="1257"/>
      <c r="CR80" s="1257"/>
      <c r="CS80" s="1257"/>
      <c r="CT80" s="1257"/>
      <c r="CU80" s="1257"/>
      <c r="CV80" s="1257"/>
      <c r="CW80" s="1257"/>
      <c r="CX80" s="1257"/>
      <c r="CY80" s="1257"/>
      <c r="CZ80" s="1257"/>
      <c r="DA80" s="1257"/>
      <c r="DB80" s="1257"/>
      <c r="DC80" s="1257"/>
    </row>
    <row r="81" spans="2:109" ht="13">
      <c r="B81" s="1227"/>
    </row>
    <row r="82" spans="2:109" ht="16.5">
      <c r="B82" s="1227"/>
      <c r="K82" s="1276"/>
      <c r="L82" s="1276"/>
      <c r="M82" s="1276"/>
      <c r="N82" s="1276"/>
      <c r="AQ82" s="1276"/>
      <c r="AR82" s="1276"/>
      <c r="AS82" s="1276"/>
      <c r="AT82" s="1276"/>
      <c r="BC82" s="1276"/>
      <c r="BD82" s="1276"/>
      <c r="BE82" s="1276"/>
      <c r="BF82" s="1276"/>
      <c r="BO82" s="1276"/>
      <c r="BP82" s="1276"/>
      <c r="BQ82" s="1276"/>
      <c r="BR82" s="1276"/>
      <c r="CA82" s="1276"/>
      <c r="CB82" s="1276"/>
      <c r="CC82" s="1276"/>
      <c r="CD82" s="1276"/>
      <c r="CM82" s="1276"/>
      <c r="CN82" s="1276"/>
      <c r="CO82" s="1276"/>
      <c r="CP82" s="1276"/>
      <c r="CY82" s="1276"/>
      <c r="CZ82" s="1276"/>
      <c r="DA82" s="1276"/>
      <c r="DB82" s="1276"/>
      <c r="DC82" s="1276"/>
    </row>
    <row r="83" spans="2:109" ht="13">
      <c r="B83" s="1229"/>
      <c r="C83" s="1230"/>
      <c r="D83" s="1230"/>
      <c r="E83" s="1230"/>
      <c r="F83" s="1230"/>
      <c r="G83" s="1230"/>
      <c r="H83" s="1230"/>
      <c r="I83" s="1230"/>
      <c r="J83" s="1230"/>
      <c r="K83" s="1230"/>
      <c r="L83" s="1230"/>
      <c r="M83" s="1230"/>
      <c r="N83" s="1230"/>
      <c r="O83" s="1230"/>
      <c r="P83" s="1230"/>
      <c r="Q83" s="1230"/>
      <c r="R83" s="1230"/>
      <c r="S83" s="1230"/>
      <c r="T83" s="1230"/>
      <c r="U83" s="1230"/>
      <c r="V83" s="1230"/>
      <c r="W83" s="1230"/>
      <c r="X83" s="1230"/>
      <c r="Y83" s="1230"/>
      <c r="Z83" s="1230"/>
      <c r="AA83" s="1230"/>
      <c r="AB83" s="1230"/>
      <c r="AC83" s="1230"/>
      <c r="AD83" s="1230"/>
      <c r="AE83" s="1230"/>
      <c r="AF83" s="1230"/>
      <c r="AG83" s="1230"/>
      <c r="AH83" s="1230"/>
      <c r="AI83" s="1230"/>
      <c r="AJ83" s="1230"/>
      <c r="AK83" s="1230"/>
      <c r="AL83" s="1230"/>
      <c r="AM83" s="1230"/>
      <c r="AN83" s="1230"/>
      <c r="AO83" s="1230"/>
      <c r="AP83" s="1230"/>
      <c r="AQ83" s="1230"/>
      <c r="AR83" s="1230"/>
      <c r="AS83" s="1230"/>
      <c r="AT83" s="1230"/>
      <c r="AU83" s="1230"/>
      <c r="AV83" s="1230"/>
      <c r="AW83" s="1230"/>
      <c r="AX83" s="1230"/>
      <c r="AY83" s="1230"/>
      <c r="AZ83" s="1230"/>
      <c r="BA83" s="1230"/>
      <c r="BB83" s="1230"/>
      <c r="BC83" s="1230"/>
      <c r="BD83" s="1230"/>
      <c r="BE83" s="1230"/>
      <c r="BF83" s="1230"/>
      <c r="BG83" s="1230"/>
      <c r="BH83" s="1230"/>
      <c r="BI83" s="1230"/>
      <c r="BJ83" s="1230"/>
      <c r="BK83" s="1230"/>
      <c r="BL83" s="1230"/>
      <c r="BM83" s="1230"/>
      <c r="BN83" s="1230"/>
      <c r="BO83" s="1230"/>
      <c r="BP83" s="1230"/>
      <c r="BQ83" s="1230"/>
      <c r="BR83" s="1230"/>
      <c r="BS83" s="1230"/>
      <c r="BT83" s="1230"/>
      <c r="BU83" s="1230"/>
      <c r="BV83" s="1230"/>
      <c r="BW83" s="1230"/>
      <c r="BX83" s="1230"/>
      <c r="BY83" s="1230"/>
      <c r="BZ83" s="1230"/>
      <c r="CA83" s="1230"/>
      <c r="CB83" s="1230"/>
      <c r="CC83" s="1230"/>
      <c r="CD83" s="1230"/>
      <c r="CE83" s="1230"/>
      <c r="CF83" s="1230"/>
      <c r="CG83" s="1230"/>
      <c r="CH83" s="1230"/>
      <c r="CI83" s="1230"/>
      <c r="CJ83" s="1230"/>
      <c r="CK83" s="1230"/>
      <c r="CL83" s="1230"/>
      <c r="CM83" s="1230"/>
      <c r="CN83" s="1230"/>
      <c r="CO83" s="1230"/>
      <c r="CP83" s="1230"/>
      <c r="CQ83" s="1230"/>
      <c r="CR83" s="1230"/>
      <c r="CS83" s="1230"/>
      <c r="CT83" s="1230"/>
      <c r="CU83" s="1230"/>
      <c r="CV83" s="1230"/>
      <c r="CW83" s="1230"/>
      <c r="CX83" s="1230"/>
      <c r="CY83" s="1230"/>
      <c r="CZ83" s="1230"/>
      <c r="DA83" s="1230"/>
      <c r="DB83" s="1230"/>
      <c r="DC83" s="1230"/>
      <c r="DD83" s="1231"/>
    </row>
    <row r="84" spans="2:109" ht="13">
      <c r="DD84" s="1221"/>
      <c r="DE84" s="1221"/>
    </row>
    <row r="85" spans="2:109" ht="13">
      <c r="DD85" s="1221"/>
      <c r="DE85" s="1221"/>
    </row>
  </sheetData>
  <sheetProtection algorithmName="SHA-512" hashValue="ILMKa6ILvvNJhF8OLXLRRfq8PG0G6cRT0E1ffStGezwB8BA+uEvE9rY3fCf0G/WRxzz5AyTzdHs9yoZ6LC8H2Q==" saltValue="1tSNWWwK0ZUe1b8gJ4Gu/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2895-F30F-49B5-BB0E-E7B29CD62122}">
  <sheetPr>
    <pageSetUpPr fitToPage="1"/>
  </sheetPr>
  <dimension ref="A1:DR125"/>
  <sheetViews>
    <sheetView showGridLines="0" zoomScaleNormal="10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477</v>
      </c>
    </row>
  </sheetData>
  <sheetProtection algorithmName="SHA-512" hashValue="JpBvOk0d8H1puRUjFd0PpmvLIBW/2cNvWTRW1Kpaxqg46pJETPVKU3PilySrjiJG7hqCBG0LQTSCqqCW0J/6ng==" saltValue="Kvw/QmdgCqExVa0KhXSSI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71802-9EA9-4C2A-A6B6-129262D47307}">
  <sheetPr>
    <pageSetUpPr fitToPage="1"/>
  </sheetPr>
  <dimension ref="A1:DR125"/>
  <sheetViews>
    <sheetView showGridLines="0" zoomScale="80" zoomScaleNormal="8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477</v>
      </c>
    </row>
  </sheetData>
  <sheetProtection algorithmName="SHA-512" hashValue="0rSbByJbX8g/hhHpK+HnYeX7sZSDrxope+EftYZavz4yZxj4fIQEhk7iMyJ0IqGgghrVYhqDCf9X3iG20pthGQ==" saltValue="t6kxG/PnEjJ+Eb6Ar00R7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526</v>
      </c>
      <c r="G2" s="139"/>
      <c r="H2" s="140"/>
    </row>
    <row r="3" spans="1:8">
      <c r="A3" s="136" t="s">
        <v>519</v>
      </c>
      <c r="B3" s="141"/>
      <c r="C3" s="142"/>
      <c r="D3" s="143">
        <v>118870</v>
      </c>
      <c r="E3" s="144"/>
      <c r="F3" s="145">
        <v>125391</v>
      </c>
      <c r="G3" s="146"/>
      <c r="H3" s="147"/>
    </row>
    <row r="4" spans="1:8">
      <c r="A4" s="148"/>
      <c r="B4" s="149"/>
      <c r="C4" s="150"/>
      <c r="D4" s="151">
        <v>91615</v>
      </c>
      <c r="E4" s="152"/>
      <c r="F4" s="153">
        <v>68516</v>
      </c>
      <c r="G4" s="154"/>
      <c r="H4" s="155"/>
    </row>
    <row r="5" spans="1:8">
      <c r="A5" s="136" t="s">
        <v>521</v>
      </c>
      <c r="B5" s="141"/>
      <c r="C5" s="142"/>
      <c r="D5" s="143">
        <v>146758</v>
      </c>
      <c r="E5" s="144"/>
      <c r="F5" s="145">
        <v>138402</v>
      </c>
      <c r="G5" s="146"/>
      <c r="H5" s="147"/>
    </row>
    <row r="6" spans="1:8">
      <c r="A6" s="148"/>
      <c r="B6" s="149"/>
      <c r="C6" s="150"/>
      <c r="D6" s="151">
        <v>96916</v>
      </c>
      <c r="E6" s="152"/>
      <c r="F6" s="153">
        <v>70652</v>
      </c>
      <c r="G6" s="154"/>
      <c r="H6" s="155"/>
    </row>
    <row r="7" spans="1:8">
      <c r="A7" s="136" t="s">
        <v>522</v>
      </c>
      <c r="B7" s="141"/>
      <c r="C7" s="142"/>
      <c r="D7" s="143">
        <v>383661</v>
      </c>
      <c r="E7" s="144"/>
      <c r="F7" s="145">
        <v>146367</v>
      </c>
      <c r="G7" s="146"/>
      <c r="H7" s="147"/>
    </row>
    <row r="8" spans="1:8">
      <c r="A8" s="148"/>
      <c r="B8" s="149"/>
      <c r="C8" s="150"/>
      <c r="D8" s="151">
        <v>331604</v>
      </c>
      <c r="E8" s="152"/>
      <c r="F8" s="153">
        <v>79441</v>
      </c>
      <c r="G8" s="154"/>
      <c r="H8" s="155"/>
    </row>
    <row r="9" spans="1:8">
      <c r="A9" s="136" t="s">
        <v>523</v>
      </c>
      <c r="B9" s="141"/>
      <c r="C9" s="142"/>
      <c r="D9" s="143">
        <v>403091</v>
      </c>
      <c r="E9" s="144"/>
      <c r="F9" s="145">
        <v>165181</v>
      </c>
      <c r="G9" s="146"/>
      <c r="H9" s="147"/>
    </row>
    <row r="10" spans="1:8">
      <c r="A10" s="148"/>
      <c r="B10" s="149"/>
      <c r="C10" s="150"/>
      <c r="D10" s="151">
        <v>350151</v>
      </c>
      <c r="E10" s="152"/>
      <c r="F10" s="153">
        <v>82246</v>
      </c>
      <c r="G10" s="154"/>
      <c r="H10" s="155"/>
    </row>
    <row r="11" spans="1:8">
      <c r="A11" s="136" t="s">
        <v>524</v>
      </c>
      <c r="B11" s="141"/>
      <c r="C11" s="142"/>
      <c r="D11" s="143">
        <v>226762</v>
      </c>
      <c r="E11" s="144"/>
      <c r="F11" s="145">
        <v>166234</v>
      </c>
      <c r="G11" s="146"/>
      <c r="H11" s="147"/>
    </row>
    <row r="12" spans="1:8">
      <c r="A12" s="148"/>
      <c r="B12" s="149"/>
      <c r="C12" s="156"/>
      <c r="D12" s="151">
        <v>189250</v>
      </c>
      <c r="E12" s="152"/>
      <c r="F12" s="153">
        <v>89789</v>
      </c>
      <c r="G12" s="154"/>
      <c r="H12" s="155"/>
    </row>
    <row r="13" spans="1:8">
      <c r="A13" s="136"/>
      <c r="B13" s="141"/>
      <c r="C13" s="157"/>
      <c r="D13" s="158">
        <v>255828</v>
      </c>
      <c r="E13" s="159"/>
      <c r="F13" s="160">
        <v>148315</v>
      </c>
      <c r="G13" s="161"/>
      <c r="H13" s="147"/>
    </row>
    <row r="14" spans="1:8">
      <c r="A14" s="148"/>
      <c r="B14" s="149"/>
      <c r="C14" s="150"/>
      <c r="D14" s="151">
        <v>211907</v>
      </c>
      <c r="E14" s="152"/>
      <c r="F14" s="153">
        <v>78129</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3.47</v>
      </c>
      <c r="C19" s="162">
        <f>ROUND(VALUE(SUBSTITUTE(実質収支比率等に係る経年分析!G$48,"▲","-")),2)</f>
        <v>6.48</v>
      </c>
      <c r="D19" s="162">
        <f>ROUND(VALUE(SUBSTITUTE(実質収支比率等に係る経年分析!H$48,"▲","-")),2)</f>
        <v>3.82</v>
      </c>
      <c r="E19" s="162">
        <f>ROUND(VALUE(SUBSTITUTE(実質収支比率等に係る経年分析!I$48,"▲","-")),2)</f>
        <v>1.87</v>
      </c>
      <c r="F19" s="162">
        <f>ROUND(VALUE(SUBSTITUTE(実質収支比率等に係る経年分析!J$48,"▲","-")),2)</f>
        <v>1.0900000000000001</v>
      </c>
    </row>
    <row r="20" spans="1:11">
      <c r="A20" s="162" t="s">
        <v>53</v>
      </c>
      <c r="B20" s="162">
        <f>ROUND(VALUE(SUBSTITUTE(実質収支比率等に係る経年分析!F$47,"▲","-")),2)</f>
        <v>41.16</v>
      </c>
      <c r="C20" s="162">
        <f>ROUND(VALUE(SUBSTITUTE(実質収支比率等に係る経年分析!G$47,"▲","-")),2)</f>
        <v>37.68</v>
      </c>
      <c r="D20" s="162">
        <f>ROUND(VALUE(SUBSTITUTE(実質収支比率等に係る経年分析!H$47,"▲","-")),2)</f>
        <v>39.090000000000003</v>
      </c>
      <c r="E20" s="162">
        <f>ROUND(VALUE(SUBSTITUTE(実質収支比率等に係る経年分析!I$47,"▲","-")),2)</f>
        <v>38.65</v>
      </c>
      <c r="F20" s="162">
        <f>ROUND(VALUE(SUBSTITUTE(実質収支比率等に係る経年分析!J$47,"▲","-")),2)</f>
        <v>37.54</v>
      </c>
    </row>
    <row r="21" spans="1:11">
      <c r="A21" s="162" t="s">
        <v>54</v>
      </c>
      <c r="B21" s="162">
        <f>IF(ISNUMBER(VALUE(SUBSTITUTE(実質収支比率等に係る経年分析!F$49,"▲","-"))),ROUND(VALUE(SUBSTITUTE(実質収支比率等に係る経年分析!F$49,"▲","-")),2),NA())</f>
        <v>0.39</v>
      </c>
      <c r="C21" s="162">
        <f>IF(ISNUMBER(VALUE(SUBSTITUTE(実質収支比率等に係る経年分析!G$49,"▲","-"))),ROUND(VALUE(SUBSTITUTE(実質収支比率等に係る経年分析!G$49,"▲","-")),2),NA())</f>
        <v>3.15</v>
      </c>
      <c r="D21" s="162">
        <f>IF(ISNUMBER(VALUE(SUBSTITUTE(実質収支比率等に係る経年分析!H$49,"▲","-"))),ROUND(VALUE(SUBSTITUTE(実質収支比率等に係る経年分析!H$49,"▲","-")),2),NA())</f>
        <v>-2.87</v>
      </c>
      <c r="E21" s="162">
        <f>IF(ISNUMBER(VALUE(SUBSTITUTE(実質収支比率等に係る経年分析!I$49,"▲","-"))),ROUND(VALUE(SUBSTITUTE(実質収支比率等に係る経年分析!I$49,"▲","-")),2),NA())</f>
        <v>-2.4900000000000002</v>
      </c>
      <c r="F21" s="162">
        <f>IF(ISNUMBER(VALUE(SUBSTITUTE(実質収支比率等に係る経年分析!J$49,"▲","-"))),ROUND(VALUE(SUBSTITUTE(実質収支比率等に係る経年分析!J$49,"▲","-")),2),NA())</f>
        <v>-0.7</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0.57999999999999996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国民健康保険特別会計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0.15</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0.18</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0.14000000000000001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c r="A30" s="163" t="str">
        <f>IF(連結実質赤字比率に係る赤字・黒字の構成分析!C$40="",NA(),連結実質赤字比率に係る赤字・黒字の構成分析!C$40)</f>
        <v>国民健康保険診療所特別会計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0.05</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c r="A31" s="163" t="str">
        <f>IF(連結実質赤字比率に係る赤字・黒字の構成分析!C$39="",NA(),連結実質赤字比率に係る赤字・黒字の構成分析!C$39)</f>
        <v>後期高齢者医療保険特別会計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7.0000000000000007E-2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0.12</v>
      </c>
    </row>
    <row r="32" spans="1:11">
      <c r="A32" s="163" t="str">
        <f>IF(連結実質赤字比率に係る赤字・黒字の構成分析!C$38="",NA(),連結実質赤字比率に係る赤字・黒字の構成分析!C$38)</f>
        <v>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0.49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0.63</v>
      </c>
    </row>
    <row r="33" spans="1:16">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3.46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6.47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3.81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1.87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1.08</v>
      </c>
    </row>
    <row r="34" spans="1:16">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0.83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0.37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1.42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1.27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1.48</v>
      </c>
    </row>
    <row r="35" spans="1:16">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3.05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3.56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v>
      </c>
    </row>
    <row r="36" spans="1:16">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4.3899999999999997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4.0999999999999996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2.33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4.54</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727</v>
      </c>
      <c r="E42" s="164"/>
      <c r="F42" s="164"/>
      <c r="G42" s="164">
        <f>'実質公債費比率（分子）の構造'!L$52</f>
        <v>825</v>
      </c>
      <c r="H42" s="164"/>
      <c r="I42" s="164"/>
      <c r="J42" s="164">
        <f>'実質公債費比率（分子）の構造'!M$52</f>
        <v>816</v>
      </c>
      <c r="K42" s="164"/>
      <c r="L42" s="164"/>
      <c r="M42" s="164">
        <f>'実質公債費比率（分子）の構造'!N$52</f>
        <v>827</v>
      </c>
      <c r="N42" s="164"/>
      <c r="O42" s="164"/>
      <c r="P42" s="164">
        <f>'実質公債費比率（分子）の構造'!O$52</f>
        <v>884</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20</v>
      </c>
      <c r="C44" s="164"/>
      <c r="D44" s="164"/>
      <c r="E44" s="164">
        <f>'実質公債費比率（分子）の構造'!L$50</f>
        <v>9</v>
      </c>
      <c r="F44" s="164"/>
      <c r="G44" s="164"/>
      <c r="H44" s="164">
        <f>'実質公債費比率（分子）の構造'!M$50</f>
        <v>7</v>
      </c>
      <c r="I44" s="164"/>
      <c r="J44" s="164"/>
      <c r="K44" s="164">
        <f>'実質公債費比率（分子）の構造'!N$50</f>
        <v>5</v>
      </c>
      <c r="L44" s="164"/>
      <c r="M44" s="164"/>
      <c r="N44" s="164">
        <f>'実質公債費比率（分子）の構造'!O$50</f>
        <v>4</v>
      </c>
      <c r="O44" s="164"/>
      <c r="P44" s="164"/>
    </row>
    <row r="45" spans="1:16">
      <c r="A45" s="164" t="s">
        <v>63</v>
      </c>
      <c r="B45" s="164">
        <f>'実質公債費比率（分子）の構造'!K$49</f>
        <v>8</v>
      </c>
      <c r="C45" s="164"/>
      <c r="D45" s="164"/>
      <c r="E45" s="164">
        <f>'実質公債費比率（分子）の構造'!L$49</f>
        <v>8</v>
      </c>
      <c r="F45" s="164"/>
      <c r="G45" s="164"/>
      <c r="H45" s="164">
        <f>'実質公債費比率（分子）の構造'!M$49</f>
        <v>11</v>
      </c>
      <c r="I45" s="164"/>
      <c r="J45" s="164"/>
      <c r="K45" s="164">
        <f>'実質公債費比率（分子）の構造'!N$49</f>
        <v>10</v>
      </c>
      <c r="L45" s="164"/>
      <c r="M45" s="164"/>
      <c r="N45" s="164">
        <f>'実質公債費比率（分子）の構造'!O$49</f>
        <v>8</v>
      </c>
      <c r="O45" s="164"/>
      <c r="P45" s="164"/>
    </row>
    <row r="46" spans="1:16">
      <c r="A46" s="164" t="s">
        <v>64</v>
      </c>
      <c r="B46" s="164">
        <f>'実質公債費比率（分子）の構造'!K$48</f>
        <v>143</v>
      </c>
      <c r="C46" s="164"/>
      <c r="D46" s="164"/>
      <c r="E46" s="164">
        <f>'実質公債費比率（分子）の構造'!L$48</f>
        <v>139</v>
      </c>
      <c r="F46" s="164"/>
      <c r="G46" s="164"/>
      <c r="H46" s="164">
        <f>'実質公債費比率（分子）の構造'!M$48</f>
        <v>144</v>
      </c>
      <c r="I46" s="164"/>
      <c r="J46" s="164"/>
      <c r="K46" s="164">
        <f>'実質公債費比率（分子）の構造'!N$48</f>
        <v>151</v>
      </c>
      <c r="L46" s="164"/>
      <c r="M46" s="164"/>
      <c r="N46" s="164">
        <f>'実質公債費比率（分子）の構造'!O$48</f>
        <v>159</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788</v>
      </c>
      <c r="C49" s="164"/>
      <c r="D49" s="164"/>
      <c r="E49" s="164">
        <f>'実質公債費比率（分子）の構造'!L$45</f>
        <v>943</v>
      </c>
      <c r="F49" s="164"/>
      <c r="G49" s="164"/>
      <c r="H49" s="164">
        <f>'実質公債費比率（分子）の構造'!M$45</f>
        <v>950</v>
      </c>
      <c r="I49" s="164"/>
      <c r="J49" s="164"/>
      <c r="K49" s="164">
        <f>'実質公債費比率（分子）の構造'!N$45</f>
        <v>983</v>
      </c>
      <c r="L49" s="164"/>
      <c r="M49" s="164"/>
      <c r="N49" s="164">
        <f>'実質公債費比率（分子）の構造'!O$45</f>
        <v>1028</v>
      </c>
      <c r="O49" s="164"/>
      <c r="P49" s="164"/>
    </row>
    <row r="50" spans="1:16">
      <c r="A50" s="164" t="s">
        <v>67</v>
      </c>
      <c r="B50" s="164" t="e">
        <f>NA()</f>
        <v>#N/A</v>
      </c>
      <c r="C50" s="164">
        <f>IF(ISNUMBER('実質公債費比率（分子）の構造'!K$53),'実質公債費比率（分子）の構造'!K$53,NA())</f>
        <v>232</v>
      </c>
      <c r="D50" s="164" t="e">
        <f>NA()</f>
        <v>#N/A</v>
      </c>
      <c r="E50" s="164" t="e">
        <f>NA()</f>
        <v>#N/A</v>
      </c>
      <c r="F50" s="164">
        <f>IF(ISNUMBER('実質公債費比率（分子）の構造'!L$53),'実質公債費比率（分子）の構造'!L$53,NA())</f>
        <v>274</v>
      </c>
      <c r="G50" s="164" t="e">
        <f>NA()</f>
        <v>#N/A</v>
      </c>
      <c r="H50" s="164" t="e">
        <f>NA()</f>
        <v>#N/A</v>
      </c>
      <c r="I50" s="164">
        <f>IF(ISNUMBER('実質公債費比率（分子）の構造'!M$53),'実質公債費比率（分子）の構造'!M$53,NA())</f>
        <v>296</v>
      </c>
      <c r="J50" s="164" t="e">
        <f>NA()</f>
        <v>#N/A</v>
      </c>
      <c r="K50" s="164" t="e">
        <f>NA()</f>
        <v>#N/A</v>
      </c>
      <c r="L50" s="164">
        <f>IF(ISNUMBER('実質公債費比率（分子）の構造'!N$53),'実質公債費比率（分子）の構造'!N$53,NA())</f>
        <v>322</v>
      </c>
      <c r="M50" s="164" t="e">
        <f>NA()</f>
        <v>#N/A</v>
      </c>
      <c r="N50" s="164" t="e">
        <f>NA()</f>
        <v>#N/A</v>
      </c>
      <c r="O50" s="164">
        <f>IF(ISNUMBER('実質公債費比率（分子）の構造'!O$53),'実質公債費比率（分子）の構造'!O$53,NA())</f>
        <v>315</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6953</v>
      </c>
      <c r="E56" s="163"/>
      <c r="F56" s="163"/>
      <c r="G56" s="163">
        <f>'将来負担比率（分子）の構造'!J$52</f>
        <v>6884</v>
      </c>
      <c r="H56" s="163"/>
      <c r="I56" s="163"/>
      <c r="J56" s="163">
        <f>'将来負担比率（分子）の構造'!K$52</f>
        <v>7739</v>
      </c>
      <c r="K56" s="163"/>
      <c r="L56" s="163"/>
      <c r="M56" s="163">
        <f>'将来負担比率（分子）の構造'!L$52</f>
        <v>9836</v>
      </c>
      <c r="N56" s="163"/>
      <c r="O56" s="163"/>
      <c r="P56" s="163">
        <f>'将来負担比率（分子）の構造'!M$52</f>
        <v>10179</v>
      </c>
    </row>
    <row r="57" spans="1:16">
      <c r="A57" s="163" t="s">
        <v>42</v>
      </c>
      <c r="B57" s="163"/>
      <c r="C57" s="163"/>
      <c r="D57" s="163">
        <f>'将来負担比率（分子）の構造'!I$51</f>
        <v>133</v>
      </c>
      <c r="E57" s="163"/>
      <c r="F57" s="163"/>
      <c r="G57" s="163">
        <f>'将来負担比率（分子）の構造'!J$51</f>
        <v>117</v>
      </c>
      <c r="H57" s="163"/>
      <c r="I57" s="163"/>
      <c r="J57" s="163">
        <f>'将来負担比率（分子）の構造'!K$51</f>
        <v>97</v>
      </c>
      <c r="K57" s="163"/>
      <c r="L57" s="163"/>
      <c r="M57" s="163">
        <f>'将来負担比率（分子）の構造'!L$51</f>
        <v>80</v>
      </c>
      <c r="N57" s="163"/>
      <c r="O57" s="163"/>
      <c r="P57" s="163">
        <f>'将来負担比率（分子）の構造'!M$51</f>
        <v>60</v>
      </c>
    </row>
    <row r="58" spans="1:16">
      <c r="A58" s="163" t="s">
        <v>41</v>
      </c>
      <c r="B58" s="163"/>
      <c r="C58" s="163"/>
      <c r="D58" s="163">
        <f>'将来負担比率（分子）の構造'!I$50</f>
        <v>4040</v>
      </c>
      <c r="E58" s="163"/>
      <c r="F58" s="163"/>
      <c r="G58" s="163">
        <f>'将来負担比率（分子）の構造'!J$50</f>
        <v>4576</v>
      </c>
      <c r="H58" s="163"/>
      <c r="I58" s="163"/>
      <c r="J58" s="163">
        <f>'将来負担比率（分子）の構造'!K$50</f>
        <v>4834</v>
      </c>
      <c r="K58" s="163"/>
      <c r="L58" s="163"/>
      <c r="M58" s="163">
        <f>'将来負担比率（分子）の構造'!L$50</f>
        <v>4681</v>
      </c>
      <c r="N58" s="163"/>
      <c r="O58" s="163"/>
      <c r="P58" s="163">
        <f>'将来負担比率（分子）の構造'!M$50</f>
        <v>4593</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1154</v>
      </c>
      <c r="C62" s="163"/>
      <c r="D62" s="163"/>
      <c r="E62" s="163">
        <f>'将来負担比率（分子）の構造'!J$45</f>
        <v>1062</v>
      </c>
      <c r="F62" s="163"/>
      <c r="G62" s="163"/>
      <c r="H62" s="163">
        <f>'将来負担比率（分子）の構造'!K$45</f>
        <v>958</v>
      </c>
      <c r="I62" s="163"/>
      <c r="J62" s="163"/>
      <c r="K62" s="163">
        <f>'将来負担比率（分子）の構造'!L$45</f>
        <v>864</v>
      </c>
      <c r="L62" s="163"/>
      <c r="M62" s="163"/>
      <c r="N62" s="163">
        <f>'将来負担比率（分子）の構造'!M$45</f>
        <v>779</v>
      </c>
      <c r="O62" s="163"/>
      <c r="P62" s="163"/>
    </row>
    <row r="63" spans="1:16">
      <c r="A63" s="163" t="s">
        <v>34</v>
      </c>
      <c r="B63" s="163">
        <f>'将来負担比率（分子）の構造'!I$44</f>
        <v>81</v>
      </c>
      <c r="C63" s="163"/>
      <c r="D63" s="163"/>
      <c r="E63" s="163">
        <f>'将来負担比率（分子）の構造'!J$44</f>
        <v>74</v>
      </c>
      <c r="F63" s="163"/>
      <c r="G63" s="163"/>
      <c r="H63" s="163">
        <f>'将来負担比率（分子）の構造'!K$44</f>
        <v>65</v>
      </c>
      <c r="I63" s="163"/>
      <c r="J63" s="163"/>
      <c r="K63" s="163">
        <f>'将来負担比率（分子）の構造'!L$44</f>
        <v>56</v>
      </c>
      <c r="L63" s="163"/>
      <c r="M63" s="163"/>
      <c r="N63" s="163">
        <f>'将来負担比率（分子）の構造'!M$44</f>
        <v>52</v>
      </c>
      <c r="O63" s="163"/>
      <c r="P63" s="163"/>
    </row>
    <row r="64" spans="1:16">
      <c r="A64" s="163" t="s">
        <v>33</v>
      </c>
      <c r="B64" s="163">
        <f>'将来負担比率（分子）の構造'!I$43</f>
        <v>1162</v>
      </c>
      <c r="C64" s="163"/>
      <c r="D64" s="163"/>
      <c r="E64" s="163">
        <f>'将来負担比率（分子）の構造'!J$43</f>
        <v>1132</v>
      </c>
      <c r="F64" s="163"/>
      <c r="G64" s="163"/>
      <c r="H64" s="163">
        <f>'将来負担比率（分子）の構造'!K$43</f>
        <v>1174</v>
      </c>
      <c r="I64" s="163"/>
      <c r="J64" s="163"/>
      <c r="K64" s="163">
        <f>'将来負担比率（分子）の構造'!L$43</f>
        <v>1372</v>
      </c>
      <c r="L64" s="163"/>
      <c r="M64" s="163"/>
      <c r="N64" s="163">
        <f>'将来負担比率（分子）の構造'!M$43</f>
        <v>1489</v>
      </c>
      <c r="O64" s="163"/>
      <c r="P64" s="163"/>
    </row>
    <row r="65" spans="1:16">
      <c r="A65" s="163" t="s">
        <v>32</v>
      </c>
      <c r="B65" s="163">
        <f>'将来負担比率（分子）の構造'!I$42</f>
        <v>34</v>
      </c>
      <c r="C65" s="163"/>
      <c r="D65" s="163"/>
      <c r="E65" s="163">
        <f>'将来負担比率（分子）の構造'!J$42</f>
        <v>43</v>
      </c>
      <c r="F65" s="163"/>
      <c r="G65" s="163"/>
      <c r="H65" s="163">
        <f>'将来負担比率（分子）の構造'!K$42</f>
        <v>36</v>
      </c>
      <c r="I65" s="163"/>
      <c r="J65" s="163"/>
      <c r="K65" s="163">
        <f>'将来負担比率（分子）の構造'!L$42</f>
        <v>30</v>
      </c>
      <c r="L65" s="163"/>
      <c r="M65" s="163"/>
      <c r="N65" s="163">
        <f>'将来負担比率（分子）の構造'!M$42</f>
        <v>26</v>
      </c>
      <c r="O65" s="163"/>
      <c r="P65" s="163"/>
    </row>
    <row r="66" spans="1:16">
      <c r="A66" s="163" t="s">
        <v>31</v>
      </c>
      <c r="B66" s="163">
        <f>'将来負担比率（分子）の構造'!I$41</f>
        <v>8233</v>
      </c>
      <c r="C66" s="163"/>
      <c r="D66" s="163"/>
      <c r="E66" s="163">
        <f>'将来負担比率（分子）の構造'!J$41</f>
        <v>8277</v>
      </c>
      <c r="F66" s="163"/>
      <c r="G66" s="163"/>
      <c r="H66" s="163">
        <f>'将来負担比率（分子）の構造'!K$41</f>
        <v>10393</v>
      </c>
      <c r="I66" s="163"/>
      <c r="J66" s="163"/>
      <c r="K66" s="163">
        <f>'将来負担比率（分子）の構造'!L$41</f>
        <v>12082</v>
      </c>
      <c r="L66" s="163"/>
      <c r="M66" s="163"/>
      <c r="N66" s="163">
        <f>'将来負担比率（分子）の構造'!M$41</f>
        <v>12574</v>
      </c>
      <c r="O66" s="163"/>
      <c r="P66" s="163"/>
    </row>
    <row r="67" spans="1:16">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86</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1933</v>
      </c>
      <c r="C72" s="167">
        <f>基金残高に係る経年分析!G55</f>
        <v>1906</v>
      </c>
      <c r="D72" s="167">
        <f>基金残高に係る経年分析!H55</f>
        <v>1908</v>
      </c>
    </row>
    <row r="73" spans="1:16">
      <c r="A73" s="166" t="s">
        <v>74</v>
      </c>
      <c r="B73" s="167">
        <f>基金残高に係る経年分析!F56</f>
        <v>459</v>
      </c>
      <c r="C73" s="167">
        <f>基金残高に係る経年分析!G56</f>
        <v>573</v>
      </c>
      <c r="D73" s="167">
        <f>基金残高に係る経年分析!H56</f>
        <v>617</v>
      </c>
    </row>
    <row r="74" spans="1:16">
      <c r="A74" s="166" t="s">
        <v>75</v>
      </c>
      <c r="B74" s="167">
        <f>基金残高に係る経年分析!F57</f>
        <v>3031</v>
      </c>
      <c r="C74" s="167">
        <f>基金残高に係る経年分析!G57</f>
        <v>2734</v>
      </c>
      <c r="D74" s="167">
        <f>基金残高に係る経年分析!H57</f>
        <v>2491</v>
      </c>
    </row>
  </sheetData>
  <sheetProtection algorithmName="SHA-512" hashValue="z5S1czkP6aO2dr4zuhVSUQ+fRVnNuZBTGTl/qZ334XL+geq1yi5y4BH3M2fEob9SToL+SqYhpcL/BpEzgYCmHg==" saltValue="L7FSH9Fp+J3On4nK8le7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2026-03-12T08:27:36Z</cp:lastPrinted>
  <dcterms:created xsi:type="dcterms:W3CDTF">2026-02-23T08:53:16Z</dcterms:created>
  <dcterms:modified xsi:type="dcterms:W3CDTF">2026-09-18T06:58:49Z</dcterms:modified>
  <cp:category/>
</cp:coreProperties>
</file>