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pref.net-shw.ehime.jp\shares2\障がい福祉課\☆障がい福祉課\04　障がい支援係\今井\09障がい施設等空調照明設備整備事業\04_ホームページ\03_再々修正\"/>
    </mc:Choice>
  </mc:AlternateContent>
  <xr:revisionPtr revIDLastSave="0" documentId="13_ncr:1_{1E83FAD4-B95C-4593-88C6-2A74A7922DFC}" xr6:coauthVersionLast="47" xr6:coauthVersionMax="47" xr10:uidLastSave="{00000000-0000-0000-0000-000000000000}"/>
  <bookViews>
    <workbookView xWindow="-14505" yWindow="0" windowWidth="14610" windowHeight="15585" xr2:uid="{7078EF55-1C8C-4FBB-9D87-38EC61E93591}"/>
  </bookViews>
  <sheets>
    <sheet name="共有部分算出書式" sheetId="3" r:id="rId1"/>
    <sheet name="共有部分算出書式 (記入例)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3" i="3" l="1"/>
  <c r="I52" i="3"/>
  <c r="I51" i="3"/>
  <c r="I50" i="3"/>
  <c r="I49" i="3"/>
  <c r="I54" i="3" s="1"/>
  <c r="G54" i="3"/>
  <c r="D52" i="3"/>
  <c r="D50" i="3"/>
  <c r="C50" i="3"/>
  <c r="B50" i="3"/>
  <c r="D42" i="3"/>
  <c r="C42" i="3"/>
  <c r="C52" i="3" s="1"/>
  <c r="D40" i="3"/>
  <c r="C40" i="3"/>
  <c r="B40" i="3"/>
  <c r="D39" i="3"/>
  <c r="D49" i="3" s="1"/>
  <c r="C39" i="3"/>
  <c r="C49" i="3" s="1"/>
  <c r="E33" i="3"/>
  <c r="D33" i="3"/>
  <c r="D43" i="3" s="1"/>
  <c r="D53" i="3" s="1"/>
  <c r="C33" i="3"/>
  <c r="C43" i="3" s="1"/>
  <c r="C53" i="3" s="1"/>
  <c r="B33" i="3"/>
  <c r="B43" i="3" s="1"/>
  <c r="B53" i="3" s="1"/>
  <c r="F32" i="3"/>
  <c r="D32" i="3"/>
  <c r="C32" i="3"/>
  <c r="B32" i="3"/>
  <c r="B42" i="3" s="1"/>
  <c r="B52" i="3" s="1"/>
  <c r="D31" i="3"/>
  <c r="D41" i="3" s="1"/>
  <c r="D51" i="3" s="1"/>
  <c r="C31" i="3"/>
  <c r="C41" i="3" s="1"/>
  <c r="C51" i="3" s="1"/>
  <c r="B31" i="3"/>
  <c r="B41" i="3" s="1"/>
  <c r="B51" i="3" s="1"/>
  <c r="D30" i="3"/>
  <c r="C30" i="3"/>
  <c r="B30" i="3"/>
  <c r="D29" i="3"/>
  <c r="C29" i="3"/>
  <c r="B29" i="3"/>
  <c r="B39" i="3" s="1"/>
  <c r="B49" i="3" s="1"/>
  <c r="G20" i="3"/>
  <c r="F20" i="3"/>
  <c r="E20" i="3"/>
  <c r="H19" i="3"/>
  <c r="H18" i="3"/>
  <c r="F33" i="3" s="1"/>
  <c r="H17" i="3"/>
  <c r="E32" i="3" s="1"/>
  <c r="H16" i="3"/>
  <c r="F31" i="3" s="1"/>
  <c r="H15" i="3"/>
  <c r="E30" i="3" s="1"/>
  <c r="H14" i="3"/>
  <c r="E29" i="3" s="1"/>
  <c r="G54" i="2"/>
  <c r="D53" i="2"/>
  <c r="B29" i="2"/>
  <c r="B39" i="2" s="1"/>
  <c r="B49" i="2" s="1"/>
  <c r="F20" i="2"/>
  <c r="G20" i="2"/>
  <c r="E20" i="2"/>
  <c r="D33" i="2"/>
  <c r="D43" i="2" s="1"/>
  <c r="C33" i="2"/>
  <c r="C43" i="2" s="1"/>
  <c r="C53" i="2" s="1"/>
  <c r="B33" i="2"/>
  <c r="B43" i="2" s="1"/>
  <c r="B53" i="2" s="1"/>
  <c r="D32" i="2"/>
  <c r="D42" i="2" s="1"/>
  <c r="D52" i="2" s="1"/>
  <c r="C32" i="2"/>
  <c r="C42" i="2" s="1"/>
  <c r="C52" i="2" s="1"/>
  <c r="B32" i="2"/>
  <c r="B42" i="2" s="1"/>
  <c r="B52" i="2" s="1"/>
  <c r="D31" i="2"/>
  <c r="D41" i="2" s="1"/>
  <c r="D51" i="2" s="1"/>
  <c r="C31" i="2"/>
  <c r="C41" i="2" s="1"/>
  <c r="C51" i="2" s="1"/>
  <c r="B31" i="2"/>
  <c r="B41" i="2" s="1"/>
  <c r="B51" i="2" s="1"/>
  <c r="D30" i="2"/>
  <c r="D40" i="2" s="1"/>
  <c r="D50" i="2" s="1"/>
  <c r="C30" i="2"/>
  <c r="C40" i="2" s="1"/>
  <c r="C50" i="2" s="1"/>
  <c r="B30" i="2"/>
  <c r="B40" i="2" s="1"/>
  <c r="B50" i="2" s="1"/>
  <c r="D29" i="2"/>
  <c r="D39" i="2" s="1"/>
  <c r="D49" i="2" s="1"/>
  <c r="C29" i="2"/>
  <c r="C39" i="2" s="1"/>
  <c r="C49" i="2" s="1"/>
  <c r="H19" i="2"/>
  <c r="H18" i="2"/>
  <c r="F33" i="2" s="1"/>
  <c r="H17" i="2"/>
  <c r="H16" i="2"/>
  <c r="E31" i="2" s="1"/>
  <c r="H15" i="2"/>
  <c r="H14" i="2"/>
  <c r="F32" i="2" l="1"/>
  <c r="F29" i="2"/>
  <c r="F30" i="2"/>
  <c r="G33" i="3"/>
  <c r="E43" i="3" s="1"/>
  <c r="E53" i="3" s="1"/>
  <c r="H20" i="3"/>
  <c r="G32" i="3"/>
  <c r="E42" i="3" s="1"/>
  <c r="E52" i="3" s="1"/>
  <c r="F30" i="3"/>
  <c r="G30" i="3" s="1"/>
  <c r="E31" i="3"/>
  <c r="G31" i="3" s="1"/>
  <c r="F29" i="3"/>
  <c r="F34" i="3" s="1"/>
  <c r="F31" i="2"/>
  <c r="H20" i="2"/>
  <c r="E30" i="2"/>
  <c r="E32" i="2"/>
  <c r="G32" i="2" s="1"/>
  <c r="E29" i="2"/>
  <c r="E33" i="2"/>
  <c r="G33" i="2" s="1"/>
  <c r="F34" i="2" l="1"/>
  <c r="E43" i="2"/>
  <c r="E53" i="2" s="1"/>
  <c r="I53" i="2" s="1"/>
  <c r="G29" i="3"/>
  <c r="E34" i="3"/>
  <c r="G30" i="2"/>
  <c r="G29" i="2"/>
  <c r="E34" i="2"/>
  <c r="G31" i="2"/>
  <c r="G34" i="3" l="1"/>
  <c r="E39" i="3"/>
  <c r="G34" i="2"/>
  <c r="E41" i="2" l="1"/>
  <c r="E51" i="2" s="1"/>
  <c r="I51" i="2" s="1"/>
  <c r="E42" i="2"/>
  <c r="E52" i="2" s="1"/>
  <c r="I52" i="2" s="1"/>
  <c r="E40" i="2"/>
  <c r="E50" i="2" s="1"/>
  <c r="I50" i="2" s="1"/>
  <c r="E39" i="2"/>
  <c r="E49" i="3"/>
  <c r="E40" i="3"/>
  <c r="E50" i="3" s="1"/>
  <c r="E41" i="3"/>
  <c r="E51" i="3" s="1"/>
  <c r="E49" i="2" l="1"/>
  <c r="E44" i="2"/>
  <c r="E44" i="3"/>
  <c r="E54" i="3"/>
  <c r="E54" i="2" l="1"/>
  <c r="I49" i="2"/>
  <c r="I54" i="2" s="1"/>
</calcChain>
</file>

<file path=xl/sharedStrings.xml><?xml version="1.0" encoding="utf-8"?>
<sst xmlns="http://schemas.openxmlformats.org/spreadsheetml/2006/main" count="136" uniqueCount="44">
  <si>
    <t>共有部分に係る補助対象経費の算出例</t>
  </si>
  <si>
    <t>※下記の様な算出表及び、算出に係る根拠資料を申請時に提出してください。</t>
  </si>
  <si>
    <t>補助対象経費に共有部分が含まれる場合は、下記例に沿って補助対象経費の算出をお願いいたします。</t>
    <phoneticPr fontId="2"/>
  </si>
  <si>
    <t>事業所番号</t>
    <rPh sb="0" eb="5">
      <t>ジギョウショバンゴウ</t>
    </rPh>
    <phoneticPr fontId="2"/>
  </si>
  <si>
    <t>事業所名</t>
    <rPh sb="0" eb="4">
      <t>ジギョウショメイ</t>
    </rPh>
    <phoneticPr fontId="2"/>
  </si>
  <si>
    <t>サービス種別</t>
    <rPh sb="4" eb="6">
      <t>シュベツ</t>
    </rPh>
    <phoneticPr fontId="2"/>
  </si>
  <si>
    <t>共有部分</t>
    <rPh sb="0" eb="4">
      <t>キョウユウブブン</t>
    </rPh>
    <phoneticPr fontId="2"/>
  </si>
  <si>
    <t>-</t>
    <phoneticPr fontId="2"/>
  </si>
  <si>
    <t>合計</t>
    <rPh sb="0" eb="2">
      <t>ゴウケイ</t>
    </rPh>
    <phoneticPr fontId="2"/>
  </si>
  <si>
    <t>（㎡）</t>
    <phoneticPr fontId="2"/>
  </si>
  <si>
    <t>【前提①】</t>
    <phoneticPr fontId="2"/>
  </si>
  <si>
    <t>【前提②】</t>
    <phoneticPr fontId="2"/>
  </si>
  <si>
    <t>共有部分の工事費（対象経費）</t>
    <rPh sb="0" eb="4">
      <t>キョウユウブブン</t>
    </rPh>
    <rPh sb="5" eb="8">
      <t>コウジヒ</t>
    </rPh>
    <rPh sb="9" eb="13">
      <t>タイショウケイヒ</t>
    </rPh>
    <phoneticPr fontId="2"/>
  </si>
  <si>
    <t>円</t>
    <rPh sb="0" eb="1">
      <t>エン</t>
    </rPh>
    <phoneticPr fontId="2"/>
  </si>
  <si>
    <t>１階</t>
    <rPh sb="1" eb="2">
      <t>カイ</t>
    </rPh>
    <phoneticPr fontId="2"/>
  </si>
  <si>
    <t>２階</t>
    <rPh sb="1" eb="2">
      <t>カイ</t>
    </rPh>
    <phoneticPr fontId="2"/>
  </si>
  <si>
    <t>３階</t>
    <rPh sb="1" eb="2">
      <t>カイ</t>
    </rPh>
    <phoneticPr fontId="2"/>
  </si>
  <si>
    <t>【共有部分等の算出】</t>
    <rPh sb="1" eb="6">
      <t>キョウユウブブントウ</t>
    </rPh>
    <rPh sb="7" eb="9">
      <t>サンシュツ</t>
    </rPh>
    <phoneticPr fontId="2"/>
  </si>
  <si>
    <t>※小数第三位を四捨五入</t>
    <rPh sb="1" eb="6">
      <t>ショウスウダイ3イ</t>
    </rPh>
    <rPh sb="7" eb="11">
      <t>シシャゴニュウ</t>
    </rPh>
    <phoneticPr fontId="2"/>
  </si>
  <si>
    <t>占有</t>
    <rPh sb="0" eb="2">
      <t>センユウ</t>
    </rPh>
    <phoneticPr fontId="2"/>
  </si>
  <si>
    <t>共有</t>
    <rPh sb="0" eb="2">
      <t>キョウユウ</t>
    </rPh>
    <phoneticPr fontId="2"/>
  </si>
  <si>
    <t>面積を記載</t>
    <rPh sb="0" eb="2">
      <t>メンセキ</t>
    </rPh>
    <rPh sb="3" eb="5">
      <t>キサイ</t>
    </rPh>
    <phoneticPr fontId="2"/>
  </si>
  <si>
    <t>※１～５の面積については、占有部分の面積を記載</t>
    <rPh sb="5" eb="7">
      <t>メンセキ</t>
    </rPh>
    <rPh sb="13" eb="15">
      <t>センユウ</t>
    </rPh>
    <rPh sb="15" eb="17">
      <t>ブブン</t>
    </rPh>
    <rPh sb="18" eb="20">
      <t>メンセキ</t>
    </rPh>
    <rPh sb="21" eb="23">
      <t>キサイ</t>
    </rPh>
    <phoneticPr fontId="2"/>
  </si>
  <si>
    <t>※下記事業所の共有部分</t>
    <rPh sb="1" eb="3">
      <t>カキ</t>
    </rPh>
    <rPh sb="3" eb="6">
      <t>ジギョウショ</t>
    </rPh>
    <rPh sb="7" eb="11">
      <t>キョウユウブブン</t>
    </rPh>
    <phoneticPr fontId="2"/>
  </si>
  <si>
    <t>を工事。</t>
    <phoneticPr fontId="2"/>
  </si>
  <si>
    <t>（円）</t>
    <rPh sb="1" eb="2">
      <t>エン</t>
    </rPh>
    <phoneticPr fontId="2"/>
  </si>
  <si>
    <t>【補助対象経費の算出（共有部部分のみ）】</t>
    <rPh sb="8" eb="10">
      <t>サンシュツ</t>
    </rPh>
    <rPh sb="11" eb="14">
      <t>キョウユウブ</t>
    </rPh>
    <rPh sb="14" eb="16">
      <t>ブブン</t>
    </rPh>
    <phoneticPr fontId="2"/>
  </si>
  <si>
    <t>【補助対象経費の算出（占有部分＋共有部部分）】　※小数第三位を四捨五入</t>
    <rPh sb="8" eb="10">
      <t>サンシュツ</t>
    </rPh>
    <rPh sb="11" eb="15">
      <t>センユウブブン</t>
    </rPh>
    <rPh sb="16" eb="19">
      <t>キョウユウブ</t>
    </rPh>
    <rPh sb="19" eb="21">
      <t>ブブン</t>
    </rPh>
    <phoneticPr fontId="2"/>
  </si>
  <si>
    <r>
      <t xml:space="preserve">共有部分
</t>
    </r>
    <r>
      <rPr>
        <sz val="9"/>
        <color theme="1"/>
        <rFont val="ＭＳ Ｐゴシック"/>
        <family val="3"/>
        <charset val="128"/>
      </rPr>
      <t>（※１）を小数第三位を四捨五入</t>
    </r>
    <rPh sb="0" eb="2">
      <t>キョウユウ</t>
    </rPh>
    <rPh sb="2" eb="4">
      <t>ブブン</t>
    </rPh>
    <rPh sb="10" eb="12">
      <t>ショウスウ</t>
    </rPh>
    <rPh sb="12" eb="15">
      <t>ダイ3イ</t>
    </rPh>
    <rPh sb="16" eb="20">
      <t>シシャゴニュウ</t>
    </rPh>
    <phoneticPr fontId="2"/>
  </si>
  <si>
    <t>共有部分（※１）</t>
    <rPh sb="0" eb="4">
      <t>キョウユウブブン</t>
    </rPh>
    <phoneticPr fontId="2"/>
  </si>
  <si>
    <t>補助対象経費合計
（共有＋占有）</t>
    <rPh sb="0" eb="6">
      <t>ホジョタイショウケイヒ</t>
    </rPh>
    <rPh sb="6" eb="8">
      <t>ゴウケイ</t>
    </rPh>
    <rPh sb="10" eb="12">
      <t>キョウユウ</t>
    </rPh>
    <rPh sb="13" eb="15">
      <t>センユウ</t>
    </rPh>
    <phoneticPr fontId="2"/>
  </si>
  <si>
    <t>占有部分の
補助対象経費</t>
    <rPh sb="0" eb="4">
      <t>センユウブブン</t>
    </rPh>
    <rPh sb="6" eb="12">
      <t>ホジョタイショウケイヒ</t>
    </rPh>
    <phoneticPr fontId="2"/>
  </si>
  <si>
    <t>照明</t>
    <rPh sb="0" eb="2">
      <t>ショウメイ</t>
    </rPh>
    <phoneticPr fontId="2"/>
  </si>
  <si>
    <t>短期入所</t>
  </si>
  <si>
    <t>短期入所施設えひめ</t>
  </si>
  <si>
    <t>就労継続支援(Ｂ型)</t>
  </si>
  <si>
    <t>就労継続支援（B型）しこく</t>
  </si>
  <si>
    <t>放課後等デイサービス</t>
  </si>
  <si>
    <t>放課後等デイサービス一番町</t>
  </si>
  <si>
    <t>居宅介護</t>
  </si>
  <si>
    <t>居宅介護施設伊予</t>
  </si>
  <si>
    <t>記入例</t>
    <rPh sb="0" eb="3">
      <t>キニュウレイ</t>
    </rPh>
    <phoneticPr fontId="2"/>
  </si>
  <si>
    <t>に入力</t>
    <rPh sb="1" eb="3">
      <t>ニュウリョク</t>
    </rPh>
    <phoneticPr fontId="2"/>
  </si>
  <si>
    <t>※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</si>
</sst>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1" formatCode="#,##0.000;[Red]\-#,##0.000"/>
  </numFmts>
  <fonts count="9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8"/>
      <color theme="1"/>
      <name val="ＭＳ Ｐゴシック"/>
      <family val="2"/>
      <charset val="128"/>
    </font>
    <font>
      <b/>
      <sz val="11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8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89999084444715716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>
      <alignment vertical="center"/>
    </xf>
    <xf numFmtId="0" fontId="0" fillId="0" borderId="1" xfId="0" applyBorder="1" applyAlignment="1">
      <alignment horizontal="right" vertical="center"/>
    </xf>
    <xf numFmtId="0" fontId="0" fillId="0" borderId="0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right" vertical="center"/>
    </xf>
    <xf numFmtId="0" fontId="3" fillId="0" borderId="0" xfId="0" applyFont="1">
      <alignment vertical="center"/>
    </xf>
    <xf numFmtId="0" fontId="4" fillId="0" borderId="1" xfId="0" applyFont="1" applyBorder="1">
      <alignment vertical="center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38" fontId="6" fillId="0" borderId="3" xfId="1" applyFont="1" applyBorder="1" applyAlignment="1">
      <alignment horizontal="right" vertical="center"/>
    </xf>
    <xf numFmtId="38" fontId="6" fillId="0" borderId="4" xfId="1" applyFont="1" applyBorder="1" applyAlignment="1">
      <alignment horizontal="right" vertical="center"/>
    </xf>
    <xf numFmtId="2" fontId="0" fillId="0" borderId="1" xfId="0" applyNumberFormat="1" applyFill="1" applyBorder="1" applyAlignment="1">
      <alignment horizontal="right" vertical="center"/>
    </xf>
    <xf numFmtId="2" fontId="0" fillId="0" borderId="1" xfId="0" applyNumberFormat="1" applyBorder="1">
      <alignment vertical="center"/>
    </xf>
    <xf numFmtId="181" fontId="5" fillId="0" borderId="3" xfId="1" applyNumberFormat="1" applyFont="1" applyBorder="1" applyAlignment="1">
      <alignment horizontal="right" vertical="center"/>
    </xf>
    <xf numFmtId="181" fontId="5" fillId="0" borderId="4" xfId="1" applyNumberFormat="1" applyFont="1" applyBorder="1" applyAlignment="1">
      <alignment horizontal="right" vertical="center"/>
    </xf>
    <xf numFmtId="38" fontId="5" fillId="0" borderId="3" xfId="1" applyNumberFormat="1" applyFont="1" applyBorder="1" applyAlignment="1">
      <alignment horizontal="right" vertical="center"/>
    </xf>
    <xf numFmtId="38" fontId="5" fillId="0" borderId="4" xfId="1" applyNumberFormat="1" applyFont="1" applyBorder="1" applyAlignment="1">
      <alignment horizontal="right" vertical="center"/>
    </xf>
    <xf numFmtId="38" fontId="6" fillId="0" borderId="3" xfId="1" applyFont="1" applyFill="1" applyBorder="1" applyAlignment="1">
      <alignment horizontal="right" vertical="center"/>
    </xf>
    <xf numFmtId="38" fontId="6" fillId="0" borderId="4" xfId="1" applyFont="1" applyFill="1" applyBorder="1" applyAlignment="1">
      <alignment horizontal="right" vertical="center"/>
    </xf>
    <xf numFmtId="0" fontId="0" fillId="2" borderId="3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38" fontId="6" fillId="2" borderId="3" xfId="1" applyFont="1" applyFill="1" applyBorder="1" applyAlignment="1">
      <alignment horizontal="right" vertical="center"/>
    </xf>
    <xf numFmtId="38" fontId="6" fillId="2" borderId="4" xfId="1" applyFont="1" applyFill="1" applyBorder="1" applyAlignment="1">
      <alignment horizontal="right" vertical="center"/>
    </xf>
    <xf numFmtId="38" fontId="8" fillId="3" borderId="3" xfId="1" applyFont="1" applyFill="1" applyBorder="1" applyAlignment="1">
      <alignment horizontal="right" vertical="center"/>
    </xf>
    <xf numFmtId="38" fontId="8" fillId="3" borderId="4" xfId="1" applyFont="1" applyFill="1" applyBorder="1" applyAlignment="1">
      <alignment horizontal="right" vertical="center"/>
    </xf>
    <xf numFmtId="38" fontId="3" fillId="3" borderId="2" xfId="1" applyFont="1" applyFill="1" applyBorder="1" applyAlignment="1">
      <alignment horizontal="center" vertical="center"/>
    </xf>
    <xf numFmtId="0" fontId="0" fillId="3" borderId="1" xfId="0" applyFill="1" applyBorder="1">
      <alignment vertical="center"/>
    </xf>
    <xf numFmtId="0" fontId="0" fillId="3" borderId="2" xfId="0" applyFill="1" applyBorder="1" applyAlignment="1">
      <alignment horizontal="center" vertical="center"/>
    </xf>
    <xf numFmtId="0" fontId="0" fillId="3" borderId="1" xfId="0" applyFill="1" applyBorder="1" applyAlignment="1">
      <alignment vertical="center" shrinkToFit="1"/>
    </xf>
    <xf numFmtId="0" fontId="0" fillId="0" borderId="1" xfId="0" applyFill="1" applyBorder="1" applyAlignment="1">
      <alignment vertical="center" shrinkToFit="1"/>
    </xf>
    <xf numFmtId="0" fontId="6" fillId="2" borderId="0" xfId="0" applyFont="1" applyFill="1" applyAlignment="1">
      <alignment horizontal="center" vertical="center"/>
    </xf>
    <xf numFmtId="38" fontId="3" fillId="3" borderId="0" xfId="1" applyFont="1" applyFill="1" applyBorder="1" applyAlignment="1">
      <alignment vertical="center"/>
    </xf>
  </cellXfs>
  <cellStyles count="2">
    <cellStyle name="桁区切り" xfId="1" builtinId="6"/>
    <cellStyle name="標準" xfId="0" builtinId="0"/>
  </cellStyles>
  <dxfs count="19">
    <dxf>
      <font>
        <color rgb="FFFFFF00"/>
      </font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FFFF00"/>
      </font>
      <fill>
        <patternFill patternType="solid">
          <bgColor rgb="FFFFFF00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rgb="FFFFFF0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37DCA-F24B-4BF8-858F-413208CE583C}">
  <sheetPr>
    <tabColor rgb="FFFF0000"/>
    <pageSetUpPr fitToPage="1"/>
  </sheetPr>
  <dimension ref="A2:J54"/>
  <sheetViews>
    <sheetView tabSelected="1" workbookViewId="0">
      <selection activeCell="B12" sqref="B12"/>
    </sheetView>
  </sheetViews>
  <sheetFormatPr defaultRowHeight="13" x14ac:dyDescent="0.2"/>
  <cols>
    <col min="1" max="1" width="9.54296875" customWidth="1"/>
    <col min="2" max="2" width="19.54296875" customWidth="1"/>
    <col min="3" max="3" width="13.6328125" bestFit="1" customWidth="1"/>
    <col min="4" max="4" width="26.6328125" customWidth="1"/>
    <col min="5" max="7" width="9" customWidth="1"/>
    <col min="8" max="8" width="10.26953125" customWidth="1"/>
    <col min="9" max="10" width="9.1796875" customWidth="1"/>
  </cols>
  <sheetData>
    <row r="2" spans="1:8" ht="21" x14ac:dyDescent="0.2">
      <c r="A2" s="9" t="s">
        <v>0</v>
      </c>
      <c r="E2" s="2" t="s">
        <v>43</v>
      </c>
      <c r="F2" s="35"/>
      <c r="G2" t="s">
        <v>42</v>
      </c>
    </row>
    <row r="5" spans="1:8" x14ac:dyDescent="0.2">
      <c r="A5" t="s">
        <v>2</v>
      </c>
    </row>
    <row r="7" spans="1:8" x14ac:dyDescent="0.2">
      <c r="A7" t="s">
        <v>1</v>
      </c>
    </row>
    <row r="9" spans="1:8" x14ac:dyDescent="0.2">
      <c r="A9" t="s">
        <v>10</v>
      </c>
    </row>
    <row r="10" spans="1:8" ht="22" customHeight="1" x14ac:dyDescent="0.2">
      <c r="B10" s="2" t="s">
        <v>23</v>
      </c>
      <c r="C10" s="31"/>
      <c r="D10" s="31"/>
      <c r="E10" t="s">
        <v>24</v>
      </c>
    </row>
    <row r="11" spans="1:8" x14ac:dyDescent="0.2">
      <c r="H11" s="2" t="s">
        <v>9</v>
      </c>
    </row>
    <row r="12" spans="1:8" x14ac:dyDescent="0.2">
      <c r="E12" s="7" t="s">
        <v>21</v>
      </c>
      <c r="F12" s="7"/>
      <c r="G12" s="7"/>
      <c r="H12" s="7"/>
    </row>
    <row r="13" spans="1:8" x14ac:dyDescent="0.2">
      <c r="A13" s="1"/>
      <c r="B13" s="3" t="s">
        <v>5</v>
      </c>
      <c r="C13" s="3" t="s">
        <v>3</v>
      </c>
      <c r="D13" s="3" t="s">
        <v>4</v>
      </c>
      <c r="E13" s="3" t="s">
        <v>14</v>
      </c>
      <c r="F13" s="3" t="s">
        <v>15</v>
      </c>
      <c r="G13" s="3" t="s">
        <v>16</v>
      </c>
      <c r="H13" s="3" t="s">
        <v>8</v>
      </c>
    </row>
    <row r="14" spans="1:8" ht="18.5" customHeight="1" x14ac:dyDescent="0.2">
      <c r="A14" s="1">
        <v>1</v>
      </c>
      <c r="B14" s="32"/>
      <c r="C14" s="30"/>
      <c r="D14" s="32"/>
      <c r="E14" s="30"/>
      <c r="F14" s="30"/>
      <c r="G14" s="30"/>
      <c r="H14" s="16">
        <f>SUM(E14:G14)</f>
        <v>0</v>
      </c>
    </row>
    <row r="15" spans="1:8" ht="18.5" customHeight="1" x14ac:dyDescent="0.2">
      <c r="A15" s="1">
        <v>2</v>
      </c>
      <c r="B15" s="32"/>
      <c r="C15" s="30"/>
      <c r="D15" s="32"/>
      <c r="E15" s="30"/>
      <c r="F15" s="30"/>
      <c r="G15" s="30"/>
      <c r="H15" s="16">
        <f t="shared" ref="H15:H19" si="0">SUM(E15:G15)</f>
        <v>0</v>
      </c>
    </row>
    <row r="16" spans="1:8" ht="18.5" customHeight="1" x14ac:dyDescent="0.2">
      <c r="A16" s="1">
        <v>3</v>
      </c>
      <c r="B16" s="32"/>
      <c r="C16" s="30"/>
      <c r="D16" s="32"/>
      <c r="E16" s="30"/>
      <c r="F16" s="30"/>
      <c r="G16" s="30"/>
      <c r="H16" s="16">
        <f t="shared" si="0"/>
        <v>0</v>
      </c>
    </row>
    <row r="17" spans="1:8" ht="18.5" customHeight="1" x14ac:dyDescent="0.2">
      <c r="A17" s="1">
        <v>4</v>
      </c>
      <c r="B17" s="32"/>
      <c r="C17" s="30"/>
      <c r="D17" s="32"/>
      <c r="E17" s="30"/>
      <c r="F17" s="30"/>
      <c r="G17" s="30"/>
      <c r="H17" s="16">
        <f t="shared" si="0"/>
        <v>0</v>
      </c>
    </row>
    <row r="18" spans="1:8" ht="18.5" customHeight="1" x14ac:dyDescent="0.2">
      <c r="A18" s="1">
        <v>5</v>
      </c>
      <c r="B18" s="32"/>
      <c r="C18" s="30"/>
      <c r="D18" s="32"/>
      <c r="E18" s="30"/>
      <c r="F18" s="30"/>
      <c r="G18" s="30"/>
      <c r="H18" s="16">
        <f t="shared" si="0"/>
        <v>0</v>
      </c>
    </row>
    <row r="19" spans="1:8" ht="18.5" customHeight="1" x14ac:dyDescent="0.2">
      <c r="A19" s="10" t="s">
        <v>6</v>
      </c>
      <c r="B19" s="5" t="s">
        <v>7</v>
      </c>
      <c r="C19" s="5" t="s">
        <v>7</v>
      </c>
      <c r="D19" s="5" t="s">
        <v>7</v>
      </c>
      <c r="E19" s="30"/>
      <c r="F19" s="30"/>
      <c r="G19" s="30"/>
      <c r="H19" s="16">
        <f t="shared" si="0"/>
        <v>0</v>
      </c>
    </row>
    <row r="20" spans="1:8" ht="20" customHeight="1" x14ac:dyDescent="0.2">
      <c r="A20" s="5" t="s">
        <v>8</v>
      </c>
      <c r="B20" s="5" t="s">
        <v>7</v>
      </c>
      <c r="C20" s="5" t="s">
        <v>7</v>
      </c>
      <c r="D20" s="5" t="s">
        <v>7</v>
      </c>
      <c r="E20" s="8">
        <f>SUM(E14:E19)</f>
        <v>0</v>
      </c>
      <c r="F20" s="8">
        <f t="shared" ref="F20:H20" si="1">SUM(F14:F19)</f>
        <v>0</v>
      </c>
      <c r="G20" s="8">
        <f t="shared" si="1"/>
        <v>0</v>
      </c>
      <c r="H20" s="15">
        <f t="shared" si="1"/>
        <v>0</v>
      </c>
    </row>
    <row r="21" spans="1:8" x14ac:dyDescent="0.2">
      <c r="E21" t="s">
        <v>22</v>
      </c>
    </row>
    <row r="22" spans="1:8" x14ac:dyDescent="0.2">
      <c r="A22" t="s">
        <v>11</v>
      </c>
    </row>
    <row r="23" spans="1:8" x14ac:dyDescent="0.2">
      <c r="A23" t="s">
        <v>12</v>
      </c>
    </row>
    <row r="24" spans="1:8" ht="28" customHeight="1" x14ac:dyDescent="0.2">
      <c r="B24" s="29"/>
      <c r="C24" s="29"/>
      <c r="D24" s="6" t="s">
        <v>13</v>
      </c>
    </row>
    <row r="26" spans="1:8" x14ac:dyDescent="0.2">
      <c r="A26" t="s">
        <v>17</v>
      </c>
      <c r="C26" t="s">
        <v>18</v>
      </c>
    </row>
    <row r="27" spans="1:8" x14ac:dyDescent="0.2">
      <c r="E27" s="2"/>
      <c r="F27" s="2"/>
      <c r="G27" s="2" t="s">
        <v>9</v>
      </c>
    </row>
    <row r="28" spans="1:8" x14ac:dyDescent="0.2">
      <c r="A28" s="1"/>
      <c r="B28" s="3" t="s">
        <v>5</v>
      </c>
      <c r="C28" s="3" t="s">
        <v>3</v>
      </c>
      <c r="D28" s="3" t="s">
        <v>4</v>
      </c>
      <c r="E28" s="3" t="s">
        <v>19</v>
      </c>
      <c r="F28" s="3" t="s">
        <v>20</v>
      </c>
      <c r="G28" s="3" t="s">
        <v>8</v>
      </c>
    </row>
    <row r="29" spans="1:8" ht="20" customHeight="1" x14ac:dyDescent="0.2">
      <c r="A29" s="1">
        <v>1</v>
      </c>
      <c r="B29" s="33">
        <f>B14</f>
        <v>0</v>
      </c>
      <c r="C29" s="4">
        <f>C14</f>
        <v>0</v>
      </c>
      <c r="D29" s="33">
        <f>D14</f>
        <v>0</v>
      </c>
      <c r="E29" s="15">
        <f>H14</f>
        <v>0</v>
      </c>
      <c r="F29" s="15">
        <f>IF(H14=0,0,ROUND($H$19*(H14/SUM($H$14:$H$18)),2))</f>
        <v>0</v>
      </c>
      <c r="G29" s="15">
        <f>E29+F29</f>
        <v>0</v>
      </c>
    </row>
    <row r="30" spans="1:8" ht="20" customHeight="1" x14ac:dyDescent="0.2">
      <c r="A30" s="1">
        <v>2</v>
      </c>
      <c r="B30" s="33">
        <f>B15</f>
        <v>0</v>
      </c>
      <c r="C30" s="4">
        <f>C15</f>
        <v>0</v>
      </c>
      <c r="D30" s="33">
        <f>D15</f>
        <v>0</v>
      </c>
      <c r="E30" s="15">
        <f>H15</f>
        <v>0</v>
      </c>
      <c r="F30" s="15">
        <f>IF(H15=0,0,ROUND($H$19*(H15/SUM($H$14:$H$18)),2))</f>
        <v>0</v>
      </c>
      <c r="G30" s="15">
        <f t="shared" ref="G30:G33" si="2">E30+F30</f>
        <v>0</v>
      </c>
    </row>
    <row r="31" spans="1:8" ht="20" customHeight="1" x14ac:dyDescent="0.2">
      <c r="A31" s="1">
        <v>3</v>
      </c>
      <c r="B31" s="33">
        <f>B16</f>
        <v>0</v>
      </c>
      <c r="C31" s="4">
        <f>C16</f>
        <v>0</v>
      </c>
      <c r="D31" s="33">
        <f>D16</f>
        <v>0</v>
      </c>
      <c r="E31" s="15">
        <f>H16</f>
        <v>0</v>
      </c>
      <c r="F31" s="15">
        <f>IF(H16=0,0,ROUND($H$19*(H16/SUM($H$14:$H$18)),2))</f>
        <v>0</v>
      </c>
      <c r="G31" s="15">
        <f t="shared" si="2"/>
        <v>0</v>
      </c>
    </row>
    <row r="32" spans="1:8" ht="20" customHeight="1" x14ac:dyDescent="0.2">
      <c r="A32" s="1">
        <v>4</v>
      </c>
      <c r="B32" s="33">
        <f>B17</f>
        <v>0</v>
      </c>
      <c r="C32" s="4">
        <f>C17</f>
        <v>0</v>
      </c>
      <c r="D32" s="33">
        <f>D17</f>
        <v>0</v>
      </c>
      <c r="E32" s="15">
        <f>H17</f>
        <v>0</v>
      </c>
      <c r="F32" s="15">
        <f>IF(H17=0,0,ROUND($H$19*(H17/SUM($H$14:$H$18)),2))</f>
        <v>0</v>
      </c>
      <c r="G32" s="15">
        <f t="shared" si="2"/>
        <v>0</v>
      </c>
    </row>
    <row r="33" spans="1:10" ht="20" customHeight="1" x14ac:dyDescent="0.2">
      <c r="A33" s="1">
        <v>5</v>
      </c>
      <c r="B33" s="33">
        <f>B18</f>
        <v>0</v>
      </c>
      <c r="C33" s="4">
        <f>C18</f>
        <v>0</v>
      </c>
      <c r="D33" s="33">
        <f>D18</f>
        <v>0</v>
      </c>
      <c r="E33" s="15">
        <f>H18</f>
        <v>0</v>
      </c>
      <c r="F33" s="15">
        <f>IF(H18=0,0,ROUND($H$19*(H18/SUM($H$14:$H$18)),2))</f>
        <v>0</v>
      </c>
      <c r="G33" s="15">
        <f t="shared" si="2"/>
        <v>0</v>
      </c>
    </row>
    <row r="34" spans="1:10" ht="20" customHeight="1" x14ac:dyDescent="0.2">
      <c r="A34" s="5" t="s">
        <v>8</v>
      </c>
      <c r="B34" s="5" t="s">
        <v>7</v>
      </c>
      <c r="C34" s="5" t="s">
        <v>7</v>
      </c>
      <c r="D34" s="5" t="s">
        <v>7</v>
      </c>
      <c r="E34" s="15">
        <f>SUM(E29:E33)</f>
        <v>0</v>
      </c>
      <c r="F34" s="15">
        <f>SUM(F29:F33)</f>
        <v>0</v>
      </c>
      <c r="G34" s="15">
        <f t="shared" ref="G34" si="3">SUM(G29:G33)</f>
        <v>0</v>
      </c>
    </row>
    <row r="36" spans="1:10" x14ac:dyDescent="0.2">
      <c r="A36" t="s">
        <v>26</v>
      </c>
    </row>
    <row r="37" spans="1:10" x14ac:dyDescent="0.2">
      <c r="F37" s="2" t="s">
        <v>25</v>
      </c>
    </row>
    <row r="38" spans="1:10" x14ac:dyDescent="0.2">
      <c r="A38" s="1"/>
      <c r="B38" s="3" t="s">
        <v>5</v>
      </c>
      <c r="C38" s="3" t="s">
        <v>3</v>
      </c>
      <c r="D38" s="3" t="s">
        <v>4</v>
      </c>
      <c r="E38" s="11" t="s">
        <v>29</v>
      </c>
      <c r="F38" s="12"/>
    </row>
    <row r="39" spans="1:10" ht="21.5" customHeight="1" x14ac:dyDescent="0.2">
      <c r="A39" s="1">
        <v>1</v>
      </c>
      <c r="B39" s="33">
        <f>B29</f>
        <v>0</v>
      </c>
      <c r="C39" s="4">
        <f t="shared" ref="C39:D39" si="4">C29</f>
        <v>0</v>
      </c>
      <c r="D39" s="33">
        <f t="shared" si="4"/>
        <v>0</v>
      </c>
      <c r="E39" s="17">
        <f>IF(G29=0,0,$B$24*G29/$G$34)</f>
        <v>0</v>
      </c>
      <c r="F39" s="18"/>
    </row>
    <row r="40" spans="1:10" ht="21.5" customHeight="1" x14ac:dyDescent="0.2">
      <c r="A40" s="1">
        <v>2</v>
      </c>
      <c r="B40" s="33">
        <f t="shared" ref="B40:D43" si="5">B30</f>
        <v>0</v>
      </c>
      <c r="C40" s="4">
        <f t="shared" si="5"/>
        <v>0</v>
      </c>
      <c r="D40" s="33">
        <f t="shared" si="5"/>
        <v>0</v>
      </c>
      <c r="E40" s="17">
        <f>IF(G30=0,0,$B$24*G30/$G$34)</f>
        <v>0</v>
      </c>
      <c r="F40" s="18"/>
    </row>
    <row r="41" spans="1:10" ht="21.5" customHeight="1" x14ac:dyDescent="0.2">
      <c r="A41" s="1">
        <v>3</v>
      </c>
      <c r="B41" s="33">
        <f t="shared" si="5"/>
        <v>0</v>
      </c>
      <c r="C41" s="4">
        <f t="shared" si="5"/>
        <v>0</v>
      </c>
      <c r="D41" s="33">
        <f t="shared" si="5"/>
        <v>0</v>
      </c>
      <c r="E41" s="17">
        <f t="shared" ref="E41:E43" si="6">IF(G31=0,0,$B$24*G31/$G$34)</f>
        <v>0</v>
      </c>
      <c r="F41" s="18"/>
    </row>
    <row r="42" spans="1:10" ht="21.5" customHeight="1" x14ac:dyDescent="0.2">
      <c r="A42" s="1">
        <v>4</v>
      </c>
      <c r="B42" s="33">
        <f t="shared" si="5"/>
        <v>0</v>
      </c>
      <c r="C42" s="4">
        <f t="shared" si="5"/>
        <v>0</v>
      </c>
      <c r="D42" s="33">
        <f t="shared" si="5"/>
        <v>0</v>
      </c>
      <c r="E42" s="17">
        <f t="shared" si="6"/>
        <v>0</v>
      </c>
      <c r="F42" s="18"/>
    </row>
    <row r="43" spans="1:10" ht="21.5" customHeight="1" x14ac:dyDescent="0.2">
      <c r="A43" s="1">
        <v>5</v>
      </c>
      <c r="B43" s="33">
        <f t="shared" si="5"/>
        <v>0</v>
      </c>
      <c r="C43" s="4">
        <f t="shared" si="5"/>
        <v>0</v>
      </c>
      <c r="D43" s="33">
        <f t="shared" si="5"/>
        <v>0</v>
      </c>
      <c r="E43" s="17">
        <f t="shared" si="6"/>
        <v>0</v>
      </c>
      <c r="F43" s="18"/>
    </row>
    <row r="44" spans="1:10" ht="21.5" customHeight="1" x14ac:dyDescent="0.2">
      <c r="A44" s="5" t="s">
        <v>8</v>
      </c>
      <c r="B44" s="5" t="s">
        <v>7</v>
      </c>
      <c r="C44" s="5" t="s">
        <v>7</v>
      </c>
      <c r="D44" s="5" t="s">
        <v>7</v>
      </c>
      <c r="E44" s="19">
        <f>SUM(E39:F43)</f>
        <v>0</v>
      </c>
      <c r="F44" s="20"/>
    </row>
    <row r="46" spans="1:10" x14ac:dyDescent="0.2">
      <c r="A46" t="s">
        <v>27</v>
      </c>
    </row>
    <row r="47" spans="1:10" x14ac:dyDescent="0.2">
      <c r="F47" s="2" t="s">
        <v>25</v>
      </c>
    </row>
    <row r="48" spans="1:10" ht="41" customHeight="1" x14ac:dyDescent="0.2">
      <c r="A48" s="1"/>
      <c r="B48" s="3" t="s">
        <v>5</v>
      </c>
      <c r="C48" s="3" t="s">
        <v>3</v>
      </c>
      <c r="D48" s="3" t="s">
        <v>4</v>
      </c>
      <c r="E48" s="11" t="s">
        <v>28</v>
      </c>
      <c r="F48" s="12"/>
      <c r="G48" s="11" t="s">
        <v>31</v>
      </c>
      <c r="H48" s="12"/>
      <c r="I48" s="23" t="s">
        <v>30</v>
      </c>
      <c r="J48" s="24"/>
    </row>
    <row r="49" spans="1:10" ht="20" customHeight="1" x14ac:dyDescent="0.2">
      <c r="A49" s="1">
        <v>1</v>
      </c>
      <c r="B49" s="33">
        <f>B39</f>
        <v>0</v>
      </c>
      <c r="C49" s="4">
        <f t="shared" ref="C49:D49" si="7">C39</f>
        <v>0</v>
      </c>
      <c r="D49" s="33">
        <f t="shared" si="7"/>
        <v>0</v>
      </c>
      <c r="E49" s="13">
        <f>ROUND(E39,2)</f>
        <v>0</v>
      </c>
      <c r="F49" s="14"/>
      <c r="G49" s="27"/>
      <c r="H49" s="28"/>
      <c r="I49" s="25">
        <f>E49+G49</f>
        <v>0</v>
      </c>
      <c r="J49" s="26"/>
    </row>
    <row r="50" spans="1:10" ht="20" customHeight="1" x14ac:dyDescent="0.2">
      <c r="A50" s="1">
        <v>2</v>
      </c>
      <c r="B50" s="33">
        <f t="shared" ref="B50:D53" si="8">B40</f>
        <v>0</v>
      </c>
      <c r="C50" s="4">
        <f t="shared" si="8"/>
        <v>0</v>
      </c>
      <c r="D50" s="33">
        <f t="shared" si="8"/>
        <v>0</v>
      </c>
      <c r="E50" s="13">
        <f t="shared" ref="E50:E53" si="9">ROUND(E40,2)</f>
        <v>0</v>
      </c>
      <c r="F50" s="14"/>
      <c r="G50" s="27"/>
      <c r="H50" s="28"/>
      <c r="I50" s="25">
        <f t="shared" ref="I50:I53" si="10">E50+G50</f>
        <v>0</v>
      </c>
      <c r="J50" s="26"/>
    </row>
    <row r="51" spans="1:10" ht="20" customHeight="1" x14ac:dyDescent="0.2">
      <c r="A51" s="1">
        <v>3</v>
      </c>
      <c r="B51" s="33">
        <f t="shared" si="8"/>
        <v>0</v>
      </c>
      <c r="C51" s="4">
        <f t="shared" si="8"/>
        <v>0</v>
      </c>
      <c r="D51" s="33">
        <f t="shared" si="8"/>
        <v>0</v>
      </c>
      <c r="E51" s="13">
        <f t="shared" si="9"/>
        <v>0</v>
      </c>
      <c r="F51" s="14"/>
      <c r="G51" s="27"/>
      <c r="H51" s="28"/>
      <c r="I51" s="25">
        <f t="shared" si="10"/>
        <v>0</v>
      </c>
      <c r="J51" s="26"/>
    </row>
    <row r="52" spans="1:10" ht="20" customHeight="1" x14ac:dyDescent="0.2">
      <c r="A52" s="1">
        <v>4</v>
      </c>
      <c r="B52" s="33">
        <f t="shared" si="8"/>
        <v>0</v>
      </c>
      <c r="C52" s="4">
        <f t="shared" si="8"/>
        <v>0</v>
      </c>
      <c r="D52" s="33">
        <f t="shared" si="8"/>
        <v>0</v>
      </c>
      <c r="E52" s="13">
        <f t="shared" si="9"/>
        <v>0</v>
      </c>
      <c r="F52" s="14"/>
      <c r="G52" s="27"/>
      <c r="H52" s="28"/>
      <c r="I52" s="25">
        <f t="shared" si="10"/>
        <v>0</v>
      </c>
      <c r="J52" s="26"/>
    </row>
    <row r="53" spans="1:10" ht="20" customHeight="1" x14ac:dyDescent="0.2">
      <c r="A53" s="1">
        <v>5</v>
      </c>
      <c r="B53" s="33">
        <f t="shared" si="8"/>
        <v>0</v>
      </c>
      <c r="C53" s="4">
        <f t="shared" si="8"/>
        <v>0</v>
      </c>
      <c r="D53" s="33">
        <f t="shared" si="8"/>
        <v>0</v>
      </c>
      <c r="E53" s="13">
        <f t="shared" si="9"/>
        <v>0</v>
      </c>
      <c r="F53" s="14"/>
      <c r="G53" s="27"/>
      <c r="H53" s="28"/>
      <c r="I53" s="25">
        <f t="shared" si="10"/>
        <v>0</v>
      </c>
      <c r="J53" s="26"/>
    </row>
    <row r="54" spans="1:10" ht="20" customHeight="1" x14ac:dyDescent="0.2">
      <c r="A54" s="5" t="s">
        <v>8</v>
      </c>
      <c r="B54" s="5" t="s">
        <v>7</v>
      </c>
      <c r="C54" s="5" t="s">
        <v>7</v>
      </c>
      <c r="D54" s="5" t="s">
        <v>7</v>
      </c>
      <c r="E54" s="21">
        <f>SUM(E49:F53)</f>
        <v>0</v>
      </c>
      <c r="F54" s="22"/>
      <c r="G54" s="13">
        <f t="shared" ref="G54:J54" si="11">SUM(G49:H53)</f>
        <v>0</v>
      </c>
      <c r="H54" s="14"/>
      <c r="I54" s="25">
        <f t="shared" ref="I54:J54" si="12">SUM(I49:J53)</f>
        <v>0</v>
      </c>
      <c r="J54" s="26"/>
    </row>
  </sheetData>
  <mergeCells count="31">
    <mergeCell ref="E53:F53"/>
    <mergeCell ref="G53:H53"/>
    <mergeCell ref="I53:J53"/>
    <mergeCell ref="E54:F54"/>
    <mergeCell ref="G54:H54"/>
    <mergeCell ref="I54:J54"/>
    <mergeCell ref="E51:F51"/>
    <mergeCell ref="G51:H51"/>
    <mergeCell ref="I51:J51"/>
    <mergeCell ref="E52:F52"/>
    <mergeCell ref="G52:H52"/>
    <mergeCell ref="I52:J52"/>
    <mergeCell ref="I48:J48"/>
    <mergeCell ref="E49:F49"/>
    <mergeCell ref="G49:H49"/>
    <mergeCell ref="I49:J49"/>
    <mergeCell ref="E50:F50"/>
    <mergeCell ref="G50:H50"/>
    <mergeCell ref="I50:J50"/>
    <mergeCell ref="E41:F41"/>
    <mergeCell ref="E42:F42"/>
    <mergeCell ref="E43:F43"/>
    <mergeCell ref="E44:F44"/>
    <mergeCell ref="E48:F48"/>
    <mergeCell ref="G48:H48"/>
    <mergeCell ref="C10:D10"/>
    <mergeCell ref="E12:H12"/>
    <mergeCell ref="B24:C24"/>
    <mergeCell ref="E38:F38"/>
    <mergeCell ref="E39:F39"/>
    <mergeCell ref="E40:F40"/>
  </mergeCells>
  <phoneticPr fontId="2"/>
  <conditionalFormatting sqref="B29:G29 E34 B30:E33 F30:G34">
    <cfRule type="cellIs" dxfId="18" priority="9" operator="equal">
      <formula>0</formula>
    </cfRule>
  </conditionalFormatting>
  <conditionalFormatting sqref="B39:D43">
    <cfRule type="cellIs" dxfId="17" priority="8" operator="equal">
      <formula>0</formula>
    </cfRule>
  </conditionalFormatting>
  <conditionalFormatting sqref="E39:E44">
    <cfRule type="cellIs" dxfId="16" priority="7" operator="equal">
      <formula>0</formula>
    </cfRule>
  </conditionalFormatting>
  <conditionalFormatting sqref="E20:H20">
    <cfRule type="cellIs" dxfId="15" priority="6" operator="equal">
      <formula>0</formula>
    </cfRule>
  </conditionalFormatting>
  <conditionalFormatting sqref="E49:E53">
    <cfRule type="cellIs" dxfId="14" priority="5" operator="equal">
      <formula>0</formula>
    </cfRule>
  </conditionalFormatting>
  <conditionalFormatting sqref="B49:D53">
    <cfRule type="cellIs" dxfId="13" priority="4" operator="equal">
      <formula>0</formula>
    </cfRule>
  </conditionalFormatting>
  <conditionalFormatting sqref="E54:F54">
    <cfRule type="cellIs" dxfId="12" priority="2" operator="greaterThan">
      <formula>$B$24</formula>
    </cfRule>
    <cfRule type="cellIs" dxfId="11" priority="3" operator="lessThan">
      <formula>$B$24</formula>
    </cfRule>
  </conditionalFormatting>
  <conditionalFormatting sqref="I49:J53">
    <cfRule type="cellIs" dxfId="10" priority="1" operator="equal">
      <formula>0</formula>
    </cfRule>
  </conditionalFormatting>
  <pageMargins left="0.43307086614173229" right="0.43307086614173229" top="0.74803149606299213" bottom="0.74803149606299213" header="0.31496062992125984" footer="0.31496062992125984"/>
  <pageSetup paperSize="9" scale="7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A6193-6B8B-43CF-980A-C23F537FA063}">
  <sheetPr>
    <pageSetUpPr fitToPage="1"/>
  </sheetPr>
  <dimension ref="A2:J54"/>
  <sheetViews>
    <sheetView workbookViewId="0">
      <selection activeCell="G10" sqref="G10"/>
    </sheetView>
  </sheetViews>
  <sheetFormatPr defaultRowHeight="13" x14ac:dyDescent="0.2"/>
  <cols>
    <col min="1" max="1" width="9.54296875" customWidth="1"/>
    <col min="2" max="2" width="19.453125" customWidth="1"/>
    <col min="3" max="3" width="13.6328125" bestFit="1" customWidth="1"/>
    <col min="4" max="4" width="26.6328125" customWidth="1"/>
    <col min="5" max="7" width="9" customWidth="1"/>
    <col min="8" max="8" width="10.26953125" customWidth="1"/>
    <col min="9" max="10" width="9.1796875" customWidth="1"/>
  </cols>
  <sheetData>
    <row r="2" spans="1:8" ht="21" x14ac:dyDescent="0.2">
      <c r="A2" s="9" t="s">
        <v>0</v>
      </c>
      <c r="E2" s="34" t="s">
        <v>41</v>
      </c>
      <c r="F2" s="34"/>
      <c r="G2" s="34"/>
      <c r="H2" s="34"/>
    </row>
    <row r="5" spans="1:8" x14ac:dyDescent="0.2">
      <c r="A5" t="s">
        <v>2</v>
      </c>
    </row>
    <row r="7" spans="1:8" x14ac:dyDescent="0.2">
      <c r="A7" t="s">
        <v>1</v>
      </c>
    </row>
    <row r="9" spans="1:8" x14ac:dyDescent="0.2">
      <c r="A9" t="s">
        <v>10</v>
      </c>
    </row>
    <row r="10" spans="1:8" ht="22" customHeight="1" x14ac:dyDescent="0.2">
      <c r="B10" s="2" t="s">
        <v>23</v>
      </c>
      <c r="C10" s="31" t="s">
        <v>32</v>
      </c>
      <c r="D10" s="31"/>
      <c r="E10" t="s">
        <v>24</v>
      </c>
    </row>
    <row r="11" spans="1:8" x14ac:dyDescent="0.2">
      <c r="H11" s="2" t="s">
        <v>9</v>
      </c>
    </row>
    <row r="12" spans="1:8" x14ac:dyDescent="0.2">
      <c r="E12" s="7" t="s">
        <v>21</v>
      </c>
      <c r="F12" s="7"/>
      <c r="G12" s="7"/>
      <c r="H12" s="7"/>
    </row>
    <row r="13" spans="1:8" x14ac:dyDescent="0.2">
      <c r="A13" s="1"/>
      <c r="B13" s="3" t="s">
        <v>5</v>
      </c>
      <c r="C13" s="3" t="s">
        <v>3</v>
      </c>
      <c r="D13" s="3" t="s">
        <v>4</v>
      </c>
      <c r="E13" s="3" t="s">
        <v>14</v>
      </c>
      <c r="F13" s="3" t="s">
        <v>15</v>
      </c>
      <c r="G13" s="3" t="s">
        <v>16</v>
      </c>
      <c r="H13" s="3" t="s">
        <v>8</v>
      </c>
    </row>
    <row r="14" spans="1:8" ht="18.5" customHeight="1" x14ac:dyDescent="0.2">
      <c r="A14" s="1">
        <v>1</v>
      </c>
      <c r="B14" s="32" t="s">
        <v>33</v>
      </c>
      <c r="C14" s="30">
        <v>330000000</v>
      </c>
      <c r="D14" s="32" t="s">
        <v>34</v>
      </c>
      <c r="E14" s="30">
        <v>100</v>
      </c>
      <c r="F14" s="30">
        <v>100</v>
      </c>
      <c r="G14" s="30"/>
      <c r="H14" s="16">
        <f>SUM(E14:G14)</f>
        <v>200</v>
      </c>
    </row>
    <row r="15" spans="1:8" ht="18.5" customHeight="1" x14ac:dyDescent="0.2">
      <c r="A15" s="1">
        <v>2</v>
      </c>
      <c r="B15" s="32" t="s">
        <v>35</v>
      </c>
      <c r="C15" s="30">
        <v>123456789</v>
      </c>
      <c r="D15" s="32" t="s">
        <v>36</v>
      </c>
      <c r="E15" s="30"/>
      <c r="F15" s="30"/>
      <c r="G15" s="30"/>
      <c r="H15" s="16">
        <f t="shared" ref="H15:H19" si="0">SUM(E15:G15)</f>
        <v>0</v>
      </c>
    </row>
    <row r="16" spans="1:8" ht="18.5" customHeight="1" x14ac:dyDescent="0.2">
      <c r="A16" s="1">
        <v>3</v>
      </c>
      <c r="B16" s="32" t="s">
        <v>37</v>
      </c>
      <c r="C16" s="30">
        <v>987654321</v>
      </c>
      <c r="D16" s="32" t="s">
        <v>38</v>
      </c>
      <c r="E16" s="30"/>
      <c r="F16" s="30"/>
      <c r="G16" s="30"/>
      <c r="H16" s="16">
        <f t="shared" si="0"/>
        <v>0</v>
      </c>
    </row>
    <row r="17" spans="1:8" ht="18.5" customHeight="1" x14ac:dyDescent="0.2">
      <c r="A17" s="1">
        <v>4</v>
      </c>
      <c r="B17" s="32" t="s">
        <v>39</v>
      </c>
      <c r="C17" s="30">
        <v>111111111</v>
      </c>
      <c r="D17" s="32" t="s">
        <v>40</v>
      </c>
      <c r="E17" s="30">
        <v>40</v>
      </c>
      <c r="F17" s="30">
        <v>0</v>
      </c>
      <c r="G17" s="30"/>
      <c r="H17" s="16">
        <f t="shared" si="0"/>
        <v>40</v>
      </c>
    </row>
    <row r="18" spans="1:8" ht="18.5" customHeight="1" x14ac:dyDescent="0.2">
      <c r="A18" s="1">
        <v>5</v>
      </c>
      <c r="B18" s="30"/>
      <c r="C18" s="30"/>
      <c r="D18" s="30"/>
      <c r="E18" s="30"/>
      <c r="F18" s="30"/>
      <c r="G18" s="30"/>
      <c r="H18" s="16">
        <f t="shared" si="0"/>
        <v>0</v>
      </c>
    </row>
    <row r="19" spans="1:8" ht="18.5" customHeight="1" x14ac:dyDescent="0.2">
      <c r="A19" s="10" t="s">
        <v>6</v>
      </c>
      <c r="B19" s="5" t="s">
        <v>7</v>
      </c>
      <c r="C19" s="5" t="s">
        <v>7</v>
      </c>
      <c r="D19" s="5" t="s">
        <v>7</v>
      </c>
      <c r="E19" s="30">
        <v>100</v>
      </c>
      <c r="F19" s="30">
        <v>0</v>
      </c>
      <c r="G19" s="30"/>
      <c r="H19" s="16">
        <f t="shared" si="0"/>
        <v>100</v>
      </c>
    </row>
    <row r="20" spans="1:8" ht="20" customHeight="1" x14ac:dyDescent="0.2">
      <c r="A20" s="5" t="s">
        <v>8</v>
      </c>
      <c r="B20" s="5" t="s">
        <v>7</v>
      </c>
      <c r="C20" s="5" t="s">
        <v>7</v>
      </c>
      <c r="D20" s="5" t="s">
        <v>7</v>
      </c>
      <c r="E20" s="8">
        <f>SUM(E14:E19)</f>
        <v>240</v>
      </c>
      <c r="F20" s="8">
        <f t="shared" ref="F20:H20" si="1">SUM(F14:F19)</f>
        <v>100</v>
      </c>
      <c r="G20" s="8">
        <f t="shared" si="1"/>
        <v>0</v>
      </c>
      <c r="H20" s="15">
        <f t="shared" si="1"/>
        <v>340</v>
      </c>
    </row>
    <row r="21" spans="1:8" x14ac:dyDescent="0.2">
      <c r="E21" t="s">
        <v>22</v>
      </c>
    </row>
    <row r="22" spans="1:8" x14ac:dyDescent="0.2">
      <c r="A22" t="s">
        <v>11</v>
      </c>
    </row>
    <row r="23" spans="1:8" x14ac:dyDescent="0.2">
      <c r="A23" t="s">
        <v>12</v>
      </c>
    </row>
    <row r="24" spans="1:8" ht="28" customHeight="1" x14ac:dyDescent="0.2">
      <c r="B24" s="29">
        <v>1000000</v>
      </c>
      <c r="C24" s="29"/>
      <c r="D24" s="6" t="s">
        <v>13</v>
      </c>
    </row>
    <row r="26" spans="1:8" x14ac:dyDescent="0.2">
      <c r="A26" t="s">
        <v>17</v>
      </c>
      <c r="C26" t="s">
        <v>18</v>
      </c>
    </row>
    <row r="27" spans="1:8" x14ac:dyDescent="0.2">
      <c r="E27" s="2"/>
      <c r="F27" s="2"/>
      <c r="G27" s="2" t="s">
        <v>9</v>
      </c>
    </row>
    <row r="28" spans="1:8" x14ac:dyDescent="0.2">
      <c r="A28" s="1"/>
      <c r="B28" s="3" t="s">
        <v>5</v>
      </c>
      <c r="C28" s="3" t="s">
        <v>3</v>
      </c>
      <c r="D28" s="3" t="s">
        <v>4</v>
      </c>
      <c r="E28" s="3" t="s">
        <v>19</v>
      </c>
      <c r="F28" s="3" t="s">
        <v>20</v>
      </c>
      <c r="G28" s="3" t="s">
        <v>8</v>
      </c>
    </row>
    <row r="29" spans="1:8" ht="20" customHeight="1" x14ac:dyDescent="0.2">
      <c r="A29" s="1">
        <v>1</v>
      </c>
      <c r="B29" s="33" t="str">
        <f>B14</f>
        <v>短期入所</v>
      </c>
      <c r="C29" s="4">
        <f>C14</f>
        <v>330000000</v>
      </c>
      <c r="D29" s="33" t="str">
        <f>D14</f>
        <v>短期入所施設えひめ</v>
      </c>
      <c r="E29" s="15">
        <f>H14</f>
        <v>200</v>
      </c>
      <c r="F29" s="15">
        <f>IF(H14=0,0,ROUND($H$19*(H14/SUM($H$14:$H$18)),2))</f>
        <v>83.33</v>
      </c>
      <c r="G29" s="15">
        <f>E29+F29</f>
        <v>283.33</v>
      </c>
    </row>
    <row r="30" spans="1:8" ht="20" customHeight="1" x14ac:dyDescent="0.2">
      <c r="A30" s="1">
        <v>2</v>
      </c>
      <c r="B30" s="33" t="str">
        <f>B15</f>
        <v>就労継続支援(Ｂ型)</v>
      </c>
      <c r="C30" s="4">
        <f>C15</f>
        <v>123456789</v>
      </c>
      <c r="D30" s="33" t="str">
        <f>D15</f>
        <v>就労継続支援（B型）しこく</v>
      </c>
      <c r="E30" s="15">
        <f>H15</f>
        <v>0</v>
      </c>
      <c r="F30" s="15">
        <f>IF(H15=0,0,ROUND($H$19*(H15/SUM($H$14:$H$18)),2))</f>
        <v>0</v>
      </c>
      <c r="G30" s="15">
        <f t="shared" ref="G30:G33" si="2">E30+F30</f>
        <v>0</v>
      </c>
    </row>
    <row r="31" spans="1:8" ht="20" customHeight="1" x14ac:dyDescent="0.2">
      <c r="A31" s="1">
        <v>3</v>
      </c>
      <c r="B31" s="33" t="str">
        <f>B16</f>
        <v>放課後等デイサービス</v>
      </c>
      <c r="C31" s="4">
        <f>C16</f>
        <v>987654321</v>
      </c>
      <c r="D31" s="33" t="str">
        <f>D16</f>
        <v>放課後等デイサービス一番町</v>
      </c>
      <c r="E31" s="15">
        <f>H16</f>
        <v>0</v>
      </c>
      <c r="F31" s="15">
        <f>IF(H16=0,0,ROUND($H$19*(H16/SUM($H$14:$H$18)),2))</f>
        <v>0</v>
      </c>
      <c r="G31" s="15">
        <f t="shared" si="2"/>
        <v>0</v>
      </c>
    </row>
    <row r="32" spans="1:8" ht="20" customHeight="1" x14ac:dyDescent="0.2">
      <c r="A32" s="1">
        <v>4</v>
      </c>
      <c r="B32" s="33" t="str">
        <f>B17</f>
        <v>居宅介護</v>
      </c>
      <c r="C32" s="4">
        <f>C17</f>
        <v>111111111</v>
      </c>
      <c r="D32" s="33" t="str">
        <f>D17</f>
        <v>居宅介護施設伊予</v>
      </c>
      <c r="E32" s="15">
        <f>H17</f>
        <v>40</v>
      </c>
      <c r="F32" s="15">
        <f>IF(H17=0,0,ROUND($H$19*(H17/SUM($H$14:$H$18)),2))</f>
        <v>16.670000000000002</v>
      </c>
      <c r="G32" s="15">
        <f t="shared" si="2"/>
        <v>56.67</v>
      </c>
    </row>
    <row r="33" spans="1:10" ht="20" customHeight="1" x14ac:dyDescent="0.2">
      <c r="A33" s="1">
        <v>5</v>
      </c>
      <c r="B33" s="33">
        <f>B18</f>
        <v>0</v>
      </c>
      <c r="C33" s="4">
        <f>C18</f>
        <v>0</v>
      </c>
      <c r="D33" s="33">
        <f>D18</f>
        <v>0</v>
      </c>
      <c r="E33" s="15">
        <f>H18</f>
        <v>0</v>
      </c>
      <c r="F33" s="15">
        <f>IF(H18=0,0,ROUND($H$19*(H18/SUM($H$14:$H$18)),2))</f>
        <v>0</v>
      </c>
      <c r="G33" s="15">
        <f t="shared" si="2"/>
        <v>0</v>
      </c>
    </row>
    <row r="34" spans="1:10" ht="20" customHeight="1" x14ac:dyDescent="0.2">
      <c r="A34" s="5" t="s">
        <v>8</v>
      </c>
      <c r="B34" s="5" t="s">
        <v>7</v>
      </c>
      <c r="C34" s="5" t="s">
        <v>7</v>
      </c>
      <c r="D34" s="5" t="s">
        <v>7</v>
      </c>
      <c r="E34" s="15">
        <f>SUM(E29:E33)</f>
        <v>240</v>
      </c>
      <c r="F34" s="15">
        <f>SUM(F29:F33)</f>
        <v>100</v>
      </c>
      <c r="G34" s="15">
        <f t="shared" ref="G34" si="3">SUM(G29:G33)</f>
        <v>340</v>
      </c>
    </row>
    <row r="36" spans="1:10" x14ac:dyDescent="0.2">
      <c r="A36" t="s">
        <v>26</v>
      </c>
    </row>
    <row r="37" spans="1:10" x14ac:dyDescent="0.2">
      <c r="F37" s="2" t="s">
        <v>25</v>
      </c>
    </row>
    <row r="38" spans="1:10" x14ac:dyDescent="0.2">
      <c r="A38" s="1"/>
      <c r="B38" s="3" t="s">
        <v>5</v>
      </c>
      <c r="C38" s="3" t="s">
        <v>3</v>
      </c>
      <c r="D38" s="3" t="s">
        <v>4</v>
      </c>
      <c r="E38" s="11" t="s">
        <v>29</v>
      </c>
      <c r="F38" s="12"/>
    </row>
    <row r="39" spans="1:10" ht="21.5" customHeight="1" x14ac:dyDescent="0.2">
      <c r="A39" s="1">
        <v>1</v>
      </c>
      <c r="B39" s="33" t="str">
        <f>B29</f>
        <v>短期入所</v>
      </c>
      <c r="C39" s="4">
        <f t="shared" ref="C39:D39" si="4">C29</f>
        <v>330000000</v>
      </c>
      <c r="D39" s="33" t="str">
        <f t="shared" si="4"/>
        <v>短期入所施設えひめ</v>
      </c>
      <c r="E39" s="17">
        <f>IF(G29=0,0,$B$24*G29/$G$34)</f>
        <v>833323.5294117647</v>
      </c>
      <c r="F39" s="18"/>
    </row>
    <row r="40" spans="1:10" ht="21.5" customHeight="1" x14ac:dyDescent="0.2">
      <c r="A40" s="1">
        <v>2</v>
      </c>
      <c r="B40" s="33" t="str">
        <f t="shared" ref="B40:D43" si="5">B30</f>
        <v>就労継続支援(Ｂ型)</v>
      </c>
      <c r="C40" s="4">
        <f t="shared" si="5"/>
        <v>123456789</v>
      </c>
      <c r="D40" s="33" t="str">
        <f t="shared" si="5"/>
        <v>就労継続支援（B型）しこく</v>
      </c>
      <c r="E40" s="17">
        <f>IF(G30=0,0,$B$24*G30/$G$34)</f>
        <v>0</v>
      </c>
      <c r="F40" s="18"/>
    </row>
    <row r="41" spans="1:10" ht="21.5" customHeight="1" x14ac:dyDescent="0.2">
      <c r="A41" s="1">
        <v>3</v>
      </c>
      <c r="B41" s="33" t="str">
        <f t="shared" si="5"/>
        <v>放課後等デイサービス</v>
      </c>
      <c r="C41" s="4">
        <f t="shared" si="5"/>
        <v>987654321</v>
      </c>
      <c r="D41" s="33" t="str">
        <f t="shared" si="5"/>
        <v>放課後等デイサービス一番町</v>
      </c>
      <c r="E41" s="17">
        <f t="shared" ref="E40:E43" si="6">IF(G31=0,0,$B$24*G31/$G$34)</f>
        <v>0</v>
      </c>
      <c r="F41" s="18"/>
    </row>
    <row r="42" spans="1:10" ht="21.5" customHeight="1" x14ac:dyDescent="0.2">
      <c r="A42" s="1">
        <v>4</v>
      </c>
      <c r="B42" s="33" t="str">
        <f t="shared" si="5"/>
        <v>居宅介護</v>
      </c>
      <c r="C42" s="4">
        <f t="shared" si="5"/>
        <v>111111111</v>
      </c>
      <c r="D42" s="33" t="str">
        <f t="shared" si="5"/>
        <v>居宅介護施設伊予</v>
      </c>
      <c r="E42" s="17">
        <f t="shared" si="6"/>
        <v>166676.4705882353</v>
      </c>
      <c r="F42" s="18"/>
    </row>
    <row r="43" spans="1:10" ht="21.5" customHeight="1" x14ac:dyDescent="0.2">
      <c r="A43" s="1">
        <v>5</v>
      </c>
      <c r="B43" s="33">
        <f t="shared" si="5"/>
        <v>0</v>
      </c>
      <c r="C43" s="4">
        <f t="shared" si="5"/>
        <v>0</v>
      </c>
      <c r="D43" s="33">
        <f t="shared" si="5"/>
        <v>0</v>
      </c>
      <c r="E43" s="17">
        <f t="shared" si="6"/>
        <v>0</v>
      </c>
      <c r="F43" s="18"/>
    </row>
    <row r="44" spans="1:10" ht="21.5" customHeight="1" x14ac:dyDescent="0.2">
      <c r="A44" s="5" t="s">
        <v>8</v>
      </c>
      <c r="B44" s="5" t="s">
        <v>7</v>
      </c>
      <c r="C44" s="5" t="s">
        <v>7</v>
      </c>
      <c r="D44" s="5" t="s">
        <v>7</v>
      </c>
      <c r="E44" s="19">
        <f>SUM(E39:F43)</f>
        <v>1000000</v>
      </c>
      <c r="F44" s="20"/>
    </row>
    <row r="46" spans="1:10" x14ac:dyDescent="0.2">
      <c r="A46" t="s">
        <v>27</v>
      </c>
    </row>
    <row r="47" spans="1:10" x14ac:dyDescent="0.2">
      <c r="F47" s="2" t="s">
        <v>25</v>
      </c>
    </row>
    <row r="48" spans="1:10" ht="41" customHeight="1" x14ac:dyDescent="0.2">
      <c r="A48" s="1"/>
      <c r="B48" s="3" t="s">
        <v>5</v>
      </c>
      <c r="C48" s="3" t="s">
        <v>3</v>
      </c>
      <c r="D48" s="3" t="s">
        <v>4</v>
      </c>
      <c r="E48" s="11" t="s">
        <v>28</v>
      </c>
      <c r="F48" s="12"/>
      <c r="G48" s="11" t="s">
        <v>31</v>
      </c>
      <c r="H48" s="12"/>
      <c r="I48" s="23" t="s">
        <v>30</v>
      </c>
      <c r="J48" s="24"/>
    </row>
    <row r="49" spans="1:10" ht="20" customHeight="1" x14ac:dyDescent="0.2">
      <c r="A49" s="1">
        <v>1</v>
      </c>
      <c r="B49" s="33" t="str">
        <f>B39</f>
        <v>短期入所</v>
      </c>
      <c r="C49" s="4">
        <f t="shared" ref="C49:D49" si="7">C39</f>
        <v>330000000</v>
      </c>
      <c r="D49" s="33" t="str">
        <f t="shared" si="7"/>
        <v>短期入所施設えひめ</v>
      </c>
      <c r="E49" s="13">
        <f>ROUND(E39,2)</f>
        <v>833323.53</v>
      </c>
      <c r="F49" s="14"/>
      <c r="G49" s="27">
        <v>4166676.4699999997</v>
      </c>
      <c r="H49" s="28"/>
      <c r="I49" s="25">
        <f>E49+G49</f>
        <v>5000000</v>
      </c>
      <c r="J49" s="26"/>
    </row>
    <row r="50" spans="1:10" ht="20" customHeight="1" x14ac:dyDescent="0.2">
      <c r="A50" s="1">
        <v>2</v>
      </c>
      <c r="B50" s="33" t="str">
        <f t="shared" ref="B50:D53" si="8">B40</f>
        <v>就労継続支援(Ｂ型)</v>
      </c>
      <c r="C50" s="4">
        <f t="shared" si="8"/>
        <v>123456789</v>
      </c>
      <c r="D50" s="33" t="str">
        <f t="shared" si="8"/>
        <v>就労継続支援（B型）しこく</v>
      </c>
      <c r="E50" s="13">
        <f t="shared" ref="E50:E53" si="9">ROUND(E40,2)</f>
        <v>0</v>
      </c>
      <c r="F50" s="14"/>
      <c r="G50" s="27">
        <v>800000</v>
      </c>
      <c r="H50" s="28"/>
      <c r="I50" s="25">
        <f t="shared" ref="I50:I53" si="10">E50+G50</f>
        <v>800000</v>
      </c>
      <c r="J50" s="26"/>
    </row>
    <row r="51" spans="1:10" ht="20" customHeight="1" x14ac:dyDescent="0.2">
      <c r="A51" s="1">
        <v>3</v>
      </c>
      <c r="B51" s="33" t="str">
        <f t="shared" si="8"/>
        <v>放課後等デイサービス</v>
      </c>
      <c r="C51" s="4">
        <f t="shared" si="8"/>
        <v>987654321</v>
      </c>
      <c r="D51" s="33" t="str">
        <f t="shared" si="8"/>
        <v>放課後等デイサービス一番町</v>
      </c>
      <c r="E51" s="13">
        <f t="shared" si="9"/>
        <v>0</v>
      </c>
      <c r="F51" s="14"/>
      <c r="G51" s="27">
        <v>600000</v>
      </c>
      <c r="H51" s="28"/>
      <c r="I51" s="25">
        <f t="shared" si="10"/>
        <v>600000</v>
      </c>
      <c r="J51" s="26"/>
    </row>
    <row r="52" spans="1:10" ht="20" customHeight="1" x14ac:dyDescent="0.2">
      <c r="A52" s="1">
        <v>4</v>
      </c>
      <c r="B52" s="33" t="str">
        <f t="shared" si="8"/>
        <v>居宅介護</v>
      </c>
      <c r="C52" s="4">
        <f t="shared" si="8"/>
        <v>111111111</v>
      </c>
      <c r="D52" s="33" t="str">
        <f t="shared" si="8"/>
        <v>居宅介護施設伊予</v>
      </c>
      <c r="E52" s="13">
        <f t="shared" si="9"/>
        <v>166676.47</v>
      </c>
      <c r="F52" s="14"/>
      <c r="G52" s="27">
        <v>33323.53</v>
      </c>
      <c r="H52" s="28"/>
      <c r="I52" s="25">
        <f t="shared" si="10"/>
        <v>200000</v>
      </c>
      <c r="J52" s="26"/>
    </row>
    <row r="53" spans="1:10" ht="20" customHeight="1" x14ac:dyDescent="0.2">
      <c r="A53" s="1">
        <v>5</v>
      </c>
      <c r="B53" s="33">
        <f t="shared" si="8"/>
        <v>0</v>
      </c>
      <c r="C53" s="4">
        <f t="shared" si="8"/>
        <v>0</v>
      </c>
      <c r="D53" s="33">
        <f t="shared" si="8"/>
        <v>0</v>
      </c>
      <c r="E53" s="13">
        <f t="shared" si="9"/>
        <v>0</v>
      </c>
      <c r="F53" s="14"/>
      <c r="G53" s="27"/>
      <c r="H53" s="28"/>
      <c r="I53" s="25">
        <f t="shared" si="10"/>
        <v>0</v>
      </c>
      <c r="J53" s="26"/>
    </row>
    <row r="54" spans="1:10" ht="20" customHeight="1" x14ac:dyDescent="0.2">
      <c r="A54" s="5" t="s">
        <v>8</v>
      </c>
      <c r="B54" s="5" t="s">
        <v>7</v>
      </c>
      <c r="C54" s="5" t="s">
        <v>7</v>
      </c>
      <c r="D54" s="5" t="s">
        <v>7</v>
      </c>
      <c r="E54" s="21">
        <f>SUM(E49:F53)</f>
        <v>1000000</v>
      </c>
      <c r="F54" s="22"/>
      <c r="G54" s="13">
        <f t="shared" ref="G54:J54" si="11">SUM(G49:H53)</f>
        <v>5600000</v>
      </c>
      <c r="H54" s="14"/>
      <c r="I54" s="25">
        <f t="shared" ref="I54:J54" si="12">SUM(I49:J53)</f>
        <v>6600000</v>
      </c>
      <c r="J54" s="26"/>
    </row>
  </sheetData>
  <mergeCells count="32">
    <mergeCell ref="I54:J54"/>
    <mergeCell ref="E2:H2"/>
    <mergeCell ref="I48:J48"/>
    <mergeCell ref="I49:J49"/>
    <mergeCell ref="I50:J50"/>
    <mergeCell ref="I51:J51"/>
    <mergeCell ref="I52:J52"/>
    <mergeCell ref="I53:J53"/>
    <mergeCell ref="E53:F53"/>
    <mergeCell ref="E48:F48"/>
    <mergeCell ref="E54:F54"/>
    <mergeCell ref="G48:H48"/>
    <mergeCell ref="G49:H49"/>
    <mergeCell ref="G50:H50"/>
    <mergeCell ref="G51:H51"/>
    <mergeCell ref="G52:H52"/>
    <mergeCell ref="G53:H53"/>
    <mergeCell ref="G54:H54"/>
    <mergeCell ref="E49:F49"/>
    <mergeCell ref="E50:F50"/>
    <mergeCell ref="E51:F51"/>
    <mergeCell ref="E52:F52"/>
    <mergeCell ref="E39:F39"/>
    <mergeCell ref="E40:F40"/>
    <mergeCell ref="E41:F41"/>
    <mergeCell ref="E42:F42"/>
    <mergeCell ref="E43:F43"/>
    <mergeCell ref="E44:F44"/>
    <mergeCell ref="C10:D10"/>
    <mergeCell ref="E12:H12"/>
    <mergeCell ref="B24:C24"/>
    <mergeCell ref="E38:F38"/>
  </mergeCells>
  <phoneticPr fontId="2"/>
  <conditionalFormatting sqref="B29:G29 E34 B30:E33 F30:G34">
    <cfRule type="cellIs" dxfId="9" priority="14" operator="equal">
      <formula>0</formula>
    </cfRule>
  </conditionalFormatting>
  <conditionalFormatting sqref="B39:D43">
    <cfRule type="cellIs" dxfId="8" priority="13" operator="equal">
      <formula>0</formula>
    </cfRule>
  </conditionalFormatting>
  <conditionalFormatting sqref="E39:E44">
    <cfRule type="cellIs" dxfId="7" priority="12" operator="equal">
      <formula>0</formula>
    </cfRule>
  </conditionalFormatting>
  <conditionalFormatting sqref="E20:H20">
    <cfRule type="cellIs" dxfId="6" priority="11" operator="equal">
      <formula>0</formula>
    </cfRule>
  </conditionalFormatting>
  <conditionalFormatting sqref="B49:D53">
    <cfRule type="cellIs" dxfId="4" priority="8" operator="equal">
      <formula>0</formula>
    </cfRule>
  </conditionalFormatting>
  <conditionalFormatting sqref="E49:F53">
    <cfRule type="cellIs" dxfId="1" priority="2" operator="equal">
      <formula>0</formula>
    </cfRule>
  </conditionalFormatting>
  <conditionalFormatting sqref="I49:J53">
    <cfRule type="cellIs" dxfId="0" priority="1" operator="equal">
      <formula>0</formula>
    </cfRule>
  </conditionalFormatting>
  <pageMargins left="0.43307086614173229" right="0.43307086614173229" top="0.74803149606299213" bottom="0.74803149606299213" header="0.31496062992125984" footer="0.31496062992125984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共有部分算出書式</vt:lpstr>
      <vt:lpstr>共有部分算出書式 (記入例)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今井駿也</dc:creator>
  <cp:lastModifiedBy>今井駿也</cp:lastModifiedBy>
  <cp:lastPrinted>2026-10-05T11:57:23Z</cp:lastPrinted>
  <dcterms:created xsi:type="dcterms:W3CDTF">2026-10-05T10:03:58Z</dcterms:created>
  <dcterms:modified xsi:type="dcterms:W3CDTF">2026-10-05T12:02:24Z</dcterms:modified>
</cp:coreProperties>
</file>