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42001\Desktop\00089 【3月14日締切】平成28年度決算「経営比較分析表」の分析等に\回答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DU8" i="4"/>
  <c r="CF8" i="4"/>
  <c r="AQ8" i="4"/>
  <c r="B8" i="4"/>
  <c r="B6" i="4"/>
  <c r="BZ76" i="4" l="1"/>
  <c r="MI76" i="4"/>
  <c r="HJ51" i="4"/>
  <c r="MA30" i="4"/>
  <c r="CS30" i="4"/>
  <c r="MA51" i="4"/>
  <c r="IT76" i="4"/>
  <c r="CS51" i="4"/>
  <c r="HJ30" i="4"/>
  <c r="C11" i="5"/>
  <c r="D11" i="5"/>
  <c r="E11" i="5"/>
  <c r="B11" i="5"/>
  <c r="BK76" i="4" l="1"/>
  <c r="LH51" i="4"/>
  <c r="IE76" i="4"/>
  <c r="LT76" i="4"/>
  <c r="GQ51" i="4"/>
  <c r="LH30" i="4"/>
  <c r="BZ51" i="4"/>
  <c r="GQ30" i="4"/>
  <c r="BZ30" i="4"/>
  <c r="KP76" i="4"/>
  <c r="HA76" i="4"/>
  <c r="AN51" i="4"/>
  <c r="FE30" i="4"/>
  <c r="JV30" i="4"/>
  <c r="AN30" i="4"/>
  <c r="AG76" i="4"/>
  <c r="JV51" i="4"/>
  <c r="FE51" i="4"/>
  <c r="HP76" i="4"/>
  <c r="BG30" i="4"/>
  <c r="LE76" i="4"/>
  <c r="FX51" i="4"/>
  <c r="BG51" i="4"/>
  <c r="AV76" i="4"/>
  <c r="KO51" i="4"/>
  <c r="FX30" i="4"/>
  <c r="KO30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<sst xmlns="http://schemas.openxmlformats.org/spreadsheetml/2006/main" count="288" uniqueCount="134">
  <si>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</si>
  <si>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</si>
  <si>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</si>
  <si>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</si>
  <si>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</si>
  <si>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</si>
  <si>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</si>
  <si>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</si>
  <si>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</si>
  <si>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</si>
  <si>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</si>
  <si>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</si>
  <si>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</si>
  <si>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</si>
  <si>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</si>
  <si>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</si>
  <si>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</si>
  <si>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</si>
  <si>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</si>
  <si>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</si>
  <si>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</si>
  <si>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</si>
  <si>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</si>
  <si>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</si>
  <si>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</si>
  <si>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</si>
  <si>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</si>
  <si>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</si>
  <si>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</si>
  <si>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</si>
  <si>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</si>
  <si>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</si>
  <si>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</si>
  <si>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</si>
  <si>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</si>
  <si>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</si>
  <si>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</si>
  <si>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</si>
  <si>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</si>
  <si>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</si>
  <si>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</si>
  <si>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</si>
  <si>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</si>
  <si>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</si>
  <si>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</si>
  <si>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</si>
  <si>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</si>
  <si>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</si>
  <si>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</si>
  <si>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</si>
  <si>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</si>
  <si>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</si>
  <si>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</si>
  <si>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</si>
  <si>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</si>
  <si>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</si>
  <si>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</si>
  <si>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</si>
  <si>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</si>
  <si>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</si>
  <si>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</si>
  <si>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</si>
  <si>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</si>
  <si>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</si>
  <si>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</si>
  <si>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</si>
  <si>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</si>
  <si>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</si>
  <si>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</si>
  <si>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</si>
  <si>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</si>
  <si>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</si>
  <si>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</si>
  <si>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</si>
  <si>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</si>
  <si>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</si>
  <si>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</si>
  <si>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</si>
  <si>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</si>
  <si>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</si>
  <si>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</si>
  <si>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</si>
  <si>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</si>
  <si>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</si>
  <si>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</si>
  <si>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</si>
  <si>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</si>
  <si>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</si>
  <si>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</si>
  <si>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</si>
  <si>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</si>
  <si>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</si>
  <si>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</si>
  <si>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</si>
  <si>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</si>
  <si>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</si>
  <si>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</si>
  <si>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</si>
  <si>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</si>
  <si>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</si>
  <si>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</si>
  <si>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</si>
  <si>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</si>
  <si>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</si>
  <si>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</si>
  <si>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</si>
  <si>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</si>
  <si>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</si>
  <si>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</si>
  <si>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</si>
  <si>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</si>
  <si>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</si>
  <si>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</si>
  <si>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</si>
  <si>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</si>
  <si>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</si>
  <si>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</si>
  <si>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</si>
  <si>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</si>
  <si>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</si>
  <si>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</si>
  <si>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</si>
  <si>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</si>
  <si>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</si>
  <si>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</si>
  <si>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</si>
  <si>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</si>
  <si>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</si>
  <si>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</si>
  <si>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その他</t>
    <rPh sb="2" eb="3">
      <t>タ</t>
    </rPh>
    <phoneticPr fontId="6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</si>
  <si>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</si>
  <si>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6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</si>
  <si>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6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</si>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</sst>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5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608.29999999999995</c:v>
                </c:pt>
                <c:pt idx="1">
                  <c:v>567.1</c:v>
                </c:pt>
                <c:pt idx="2">
                  <c:v>492.7</c:v>
                </c:pt>
                <c:pt idx="3">
                  <c:v>2577.8000000000002</c:v>
                </c:pt>
                <c:pt idx="4">
                  <c:v>1631.9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70824"/>
        <c:axId val="42646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0824"/>
        <c:axId val="426466904"/>
      </c:lineChart>
      <c:dateAx>
        <c:axId val="426470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6904"/>
        <c:crosses val="autoZero"/>
        <c:auto val="1"/>
        <c:lblOffset val="100"/>
        <c:baseTimeUnit val="years"/>
      </c:dateAx>
      <c:valAx>
        <c:axId val="42646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70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68472"/>
        <c:axId val="42646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8472"/>
        <c:axId val="426468864"/>
      </c:lineChart>
      <c:dateAx>
        <c:axId val="426468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8864"/>
        <c:crosses val="autoZero"/>
        <c:auto val="1"/>
        <c:lblOffset val="100"/>
        <c:baseTimeUnit val="years"/>
      </c:dateAx>
      <c:valAx>
        <c:axId val="42646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68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69648"/>
        <c:axId val="42646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9648"/>
        <c:axId val="426467296"/>
      </c:lineChart>
      <c:dateAx>
        <c:axId val="42646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7296"/>
        <c:crosses val="autoZero"/>
        <c:auto val="1"/>
        <c:lblOffset val="100"/>
        <c:baseTimeUnit val="years"/>
      </c:dateAx>
      <c:valAx>
        <c:axId val="42646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69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71216"/>
        <c:axId val="426471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1216"/>
        <c:axId val="426471608"/>
      </c:lineChart>
      <c:dateAx>
        <c:axId val="42647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71608"/>
        <c:crosses val="autoZero"/>
        <c:auto val="1"/>
        <c:lblOffset val="100"/>
        <c:baseTimeUnit val="years"/>
      </c:dateAx>
      <c:valAx>
        <c:axId val="426471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71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472392"/>
        <c:axId val="426467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2392"/>
        <c:axId val="426467688"/>
      </c:lineChart>
      <c:dateAx>
        <c:axId val="426472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6467688"/>
        <c:crosses val="autoZero"/>
        <c:auto val="1"/>
        <c:lblOffset val="100"/>
        <c:baseTimeUnit val="years"/>
      </c:dateAx>
      <c:valAx>
        <c:axId val="426467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6472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6728"/>
        <c:axId val="42764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6728"/>
        <c:axId val="427641432"/>
      </c:lineChart>
      <c:dateAx>
        <c:axId val="427636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41432"/>
        <c:crosses val="autoZero"/>
        <c:auto val="1"/>
        <c:lblOffset val="100"/>
        <c:baseTimeUnit val="years"/>
      </c:dateAx>
      <c:valAx>
        <c:axId val="42764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6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4768"/>
        <c:axId val="42764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4768"/>
        <c:axId val="427641824"/>
      </c:lineChart>
      <c:dateAx>
        <c:axId val="42763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41824"/>
        <c:crosses val="autoZero"/>
        <c:auto val="1"/>
        <c:lblOffset val="100"/>
        <c:baseTimeUnit val="years"/>
      </c:dateAx>
      <c:valAx>
        <c:axId val="42764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4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83.6</c:v>
                </c:pt>
                <c:pt idx="1">
                  <c:v>82.4</c:v>
                </c:pt>
                <c:pt idx="2">
                  <c:v>79.7</c:v>
                </c:pt>
                <c:pt idx="3">
                  <c:v>96.1</c:v>
                </c:pt>
                <c:pt idx="4">
                  <c:v>93.9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41040"/>
        <c:axId val="427635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41040"/>
        <c:axId val="427635160"/>
      </c:lineChart>
      <c:dateAx>
        <c:axId val="42764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5160"/>
        <c:crosses val="autoZero"/>
        <c:auto val="1"/>
        <c:lblOffset val="100"/>
        <c:baseTimeUnit val="years"/>
      </c:dateAx>
      <c:valAx>
        <c:axId val="427635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7641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1098</c:v>
                </c:pt>
                <c:pt idx="1">
                  <c:v>1065</c:v>
                </c:pt>
                <c:pt idx="2">
                  <c:v>1025</c:v>
                </c:pt>
                <c:pt idx="3">
                  <c:v>669</c:v>
                </c:pt>
                <c:pt idx="4">
                  <c:v>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637904"/>
        <c:axId val="427638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37904"/>
        <c:axId val="427638296"/>
      </c:lineChart>
      <c:dateAx>
        <c:axId val="427637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638296"/>
        <c:crosses val="autoZero"/>
        <c:auto val="1"/>
        <c:lblOffset val="100"/>
        <c:baseTimeUnit val="years"/>
      </c:dateAx>
      <c:valAx>
        <c:axId val="427638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7637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1" zoomScale="55" zoomScaleNormal="55" zoomScaleSheetLayoutView="70" workbookViewId="0">
      <selection activeCell="ND66" sqref="ND66:NR82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愛媛県松山市　高架下駐車場（中村）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Ａ３Ｂ２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36" t="s">
        <v>129</v>
      </c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8" t="str">
        <f>データ!S7</f>
        <v>無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606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4"/>
      <c r="ND8" s="130" t="s">
        <v>10</v>
      </c>
      <c r="NE8" s="13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4"/>
      <c r="ND9" s="119" t="s">
        <v>19</v>
      </c>
      <c r="NE9" s="120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21" t="str">
        <f>データ!O7</f>
        <v>該当数値なし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3"/>
      <c r="AQ10" s="124" t="str">
        <f>データ!P7</f>
        <v>その他駐車場</v>
      </c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6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32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7">
        <f>データ!V7</f>
        <v>18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 t="str">
        <f>データ!W7</f>
        <v>-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利用料金制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17" t="s">
        <v>23</v>
      </c>
      <c r="NE11" s="117"/>
      <c r="NF11" s="117"/>
      <c r="NG11" s="117"/>
      <c r="NH11" s="117"/>
      <c r="NI11" s="117"/>
      <c r="NJ11" s="117"/>
      <c r="NK11" s="117"/>
      <c r="NL11" s="117"/>
      <c r="NM11" s="117"/>
      <c r="NN11" s="117"/>
      <c r="NO11" s="117"/>
      <c r="NP11" s="117"/>
      <c r="NQ11" s="117"/>
      <c r="NR11" s="117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17"/>
      <c r="NE12" s="117"/>
      <c r="NF12" s="117"/>
      <c r="NG12" s="117"/>
      <c r="NH12" s="117"/>
      <c r="NI12" s="117"/>
      <c r="NJ12" s="117"/>
      <c r="NK12" s="117"/>
      <c r="NL12" s="117"/>
      <c r="NM12" s="117"/>
      <c r="NN12" s="117"/>
      <c r="NO12" s="117"/>
      <c r="NP12" s="117"/>
      <c r="NQ12" s="117"/>
      <c r="NR12" s="11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8"/>
      <c r="NE13" s="118"/>
      <c r="NF13" s="118"/>
      <c r="NG13" s="118"/>
      <c r="NH13" s="118"/>
      <c r="NI13" s="118"/>
      <c r="NJ13" s="118"/>
      <c r="NK13" s="118"/>
      <c r="NL13" s="118"/>
      <c r="NM13" s="118"/>
      <c r="NN13" s="118"/>
      <c r="NO13" s="118"/>
      <c r="NP13" s="118"/>
      <c r="NQ13" s="118"/>
      <c r="NR13" s="118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98" t="s">
        <v>24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98" t="s">
        <v>25</v>
      </c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8"/>
      <c r="MX14" s="8"/>
      <c r="MY14" s="8"/>
      <c r="MZ14" s="8"/>
      <c r="NA14" s="8"/>
      <c r="NB14" s="9"/>
      <c r="NC14" s="2"/>
      <c r="ND14" s="101" t="s">
        <v>26</v>
      </c>
      <c r="NE14" s="102"/>
      <c r="NF14" s="102"/>
      <c r="NG14" s="102"/>
      <c r="NH14" s="102"/>
      <c r="NI14" s="102"/>
      <c r="NJ14" s="102"/>
      <c r="NK14" s="102"/>
      <c r="NL14" s="102"/>
      <c r="NM14" s="102"/>
      <c r="NN14" s="102"/>
      <c r="NO14" s="102"/>
      <c r="NP14" s="102"/>
      <c r="NQ14" s="102"/>
      <c r="NR14" s="103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99"/>
      <c r="IQ15" s="99"/>
      <c r="IR15" s="99"/>
      <c r="IS15" s="99"/>
      <c r="IT15" s="99"/>
      <c r="IU15" s="99"/>
      <c r="IV15" s="99"/>
      <c r="IW15" s="99"/>
      <c r="IX15" s="99"/>
      <c r="IY15" s="99"/>
      <c r="IZ15" s="99"/>
      <c r="JA15" s="99"/>
      <c r="JB15" s="99"/>
      <c r="JC15" s="99"/>
      <c r="JD15" s="99"/>
      <c r="JE15" s="99"/>
      <c r="JF15" s="99"/>
      <c r="JG15" s="99"/>
      <c r="JH15" s="99"/>
      <c r="JI15" s="99"/>
      <c r="JJ15" s="99"/>
      <c r="JK15" s="99"/>
      <c r="JL15" s="99"/>
      <c r="JM15" s="99"/>
      <c r="JN15" s="99"/>
      <c r="JO15" s="99"/>
      <c r="JP15" s="99"/>
      <c r="JQ15" s="99"/>
      <c r="JR15" s="99"/>
      <c r="JS15" s="99"/>
      <c r="JT15" s="99"/>
      <c r="JU15" s="99"/>
      <c r="JV15" s="99"/>
      <c r="JW15" s="99"/>
      <c r="JX15" s="99"/>
      <c r="JY15" s="99"/>
      <c r="JZ15" s="99"/>
      <c r="KA15" s="99"/>
      <c r="KB15" s="99"/>
      <c r="KC15" s="99"/>
      <c r="KD15" s="99"/>
      <c r="KE15" s="99"/>
      <c r="KF15" s="99"/>
      <c r="KG15" s="99"/>
      <c r="KH15" s="99"/>
      <c r="KI15" s="99"/>
      <c r="KJ15" s="99"/>
      <c r="KK15" s="99"/>
      <c r="KL15" s="99"/>
      <c r="KM15" s="99"/>
      <c r="KN15" s="99"/>
      <c r="KO15" s="99"/>
      <c r="KP15" s="99"/>
      <c r="KQ15" s="99"/>
      <c r="KR15" s="99"/>
      <c r="KS15" s="99"/>
      <c r="KT15" s="99"/>
      <c r="KU15" s="99"/>
      <c r="KV15" s="99"/>
      <c r="KW15" s="99"/>
      <c r="KX15" s="99"/>
      <c r="KY15" s="99"/>
      <c r="KZ15" s="99"/>
      <c r="LA15" s="99"/>
      <c r="LB15" s="99"/>
      <c r="LC15" s="99"/>
      <c r="LD15" s="99"/>
      <c r="LE15" s="99"/>
      <c r="LF15" s="99"/>
      <c r="LG15" s="99"/>
      <c r="LH15" s="99"/>
      <c r="LI15" s="99"/>
      <c r="LJ15" s="99"/>
      <c r="LK15" s="99"/>
      <c r="LL15" s="99"/>
      <c r="LM15" s="99"/>
      <c r="LN15" s="99"/>
      <c r="LO15" s="99"/>
      <c r="LP15" s="99"/>
      <c r="LQ15" s="99"/>
      <c r="LR15" s="99"/>
      <c r="LS15" s="99"/>
      <c r="LT15" s="99"/>
      <c r="LU15" s="99"/>
      <c r="LV15" s="99"/>
      <c r="LW15" s="99"/>
      <c r="LX15" s="99"/>
      <c r="LY15" s="99"/>
      <c r="LZ15" s="99"/>
      <c r="MA15" s="99"/>
      <c r="MB15" s="99"/>
      <c r="MC15" s="99"/>
      <c r="MD15" s="99"/>
      <c r="ME15" s="99"/>
      <c r="MF15" s="99"/>
      <c r="MG15" s="99"/>
      <c r="MH15" s="99"/>
      <c r="MI15" s="99"/>
      <c r="MJ15" s="99"/>
      <c r="MK15" s="99"/>
      <c r="ML15" s="99"/>
      <c r="MM15" s="99"/>
      <c r="MN15" s="99"/>
      <c r="MO15" s="99"/>
      <c r="MP15" s="99"/>
      <c r="MQ15" s="99"/>
      <c r="MR15" s="99"/>
      <c r="MS15" s="99"/>
      <c r="MT15" s="99"/>
      <c r="MU15" s="99"/>
      <c r="MV15" s="99"/>
      <c r="MW15" s="21"/>
      <c r="MX15" s="21"/>
      <c r="MY15" s="21"/>
      <c r="MZ15" s="21"/>
      <c r="NA15" s="21"/>
      <c r="NB15" s="22"/>
      <c r="NC15" s="2"/>
      <c r="ND15" s="104" t="s">
        <v>130</v>
      </c>
      <c r="NE15" s="105"/>
      <c r="NF15" s="105"/>
      <c r="NG15" s="105"/>
      <c r="NH15" s="105"/>
      <c r="NI15" s="105"/>
      <c r="NJ15" s="105"/>
      <c r="NK15" s="105"/>
      <c r="NL15" s="105"/>
      <c r="NM15" s="105"/>
      <c r="NN15" s="105"/>
      <c r="NO15" s="105"/>
      <c r="NP15" s="105"/>
      <c r="NQ15" s="105"/>
      <c r="NR15" s="106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04"/>
      <c r="NE16" s="105"/>
      <c r="NF16" s="105"/>
      <c r="NG16" s="105"/>
      <c r="NH16" s="105"/>
      <c r="NI16" s="105"/>
      <c r="NJ16" s="105"/>
      <c r="NK16" s="105"/>
      <c r="NL16" s="105"/>
      <c r="NM16" s="105"/>
      <c r="NN16" s="105"/>
      <c r="NO16" s="105"/>
      <c r="NP16" s="105"/>
      <c r="NQ16" s="105"/>
      <c r="NR16" s="106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04"/>
      <c r="NE17" s="105"/>
      <c r="NF17" s="105"/>
      <c r="NG17" s="105"/>
      <c r="NH17" s="105"/>
      <c r="NI17" s="105"/>
      <c r="NJ17" s="105"/>
      <c r="NK17" s="105"/>
      <c r="NL17" s="105"/>
      <c r="NM17" s="105"/>
      <c r="NN17" s="105"/>
      <c r="NO17" s="105"/>
      <c r="NP17" s="105"/>
      <c r="NQ17" s="105"/>
      <c r="NR17" s="106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04"/>
      <c r="NE18" s="105"/>
      <c r="NF18" s="105"/>
      <c r="NG18" s="105"/>
      <c r="NH18" s="105"/>
      <c r="NI18" s="105"/>
      <c r="NJ18" s="105"/>
      <c r="NK18" s="105"/>
      <c r="NL18" s="105"/>
      <c r="NM18" s="105"/>
      <c r="NN18" s="105"/>
      <c r="NO18" s="105"/>
      <c r="NP18" s="105"/>
      <c r="NQ18" s="105"/>
      <c r="NR18" s="106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04"/>
      <c r="NE19" s="105"/>
      <c r="NF19" s="105"/>
      <c r="NG19" s="105"/>
      <c r="NH19" s="105"/>
      <c r="NI19" s="105"/>
      <c r="NJ19" s="105"/>
      <c r="NK19" s="105"/>
      <c r="NL19" s="105"/>
      <c r="NM19" s="105"/>
      <c r="NN19" s="105"/>
      <c r="NO19" s="105"/>
      <c r="NP19" s="105"/>
      <c r="NQ19" s="105"/>
      <c r="NR19" s="106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04"/>
      <c r="NE20" s="105"/>
      <c r="NF20" s="105"/>
      <c r="NG20" s="105"/>
      <c r="NH20" s="105"/>
      <c r="NI20" s="105"/>
      <c r="NJ20" s="105"/>
      <c r="NK20" s="105"/>
      <c r="NL20" s="105"/>
      <c r="NM20" s="105"/>
      <c r="NN20" s="105"/>
      <c r="NO20" s="105"/>
      <c r="NP20" s="105"/>
      <c r="NQ20" s="105"/>
      <c r="NR20" s="106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04"/>
      <c r="NE21" s="105"/>
      <c r="NF21" s="105"/>
      <c r="NG21" s="105"/>
      <c r="NH21" s="105"/>
      <c r="NI21" s="105"/>
      <c r="NJ21" s="105"/>
      <c r="NK21" s="105"/>
      <c r="NL21" s="105"/>
      <c r="NM21" s="105"/>
      <c r="NN21" s="105"/>
      <c r="NO21" s="105"/>
      <c r="NP21" s="105"/>
      <c r="NQ21" s="105"/>
      <c r="NR21" s="106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04"/>
      <c r="NE22" s="105"/>
      <c r="NF22" s="105"/>
      <c r="NG22" s="105"/>
      <c r="NH22" s="105"/>
      <c r="NI22" s="105"/>
      <c r="NJ22" s="105"/>
      <c r="NK22" s="105"/>
      <c r="NL22" s="105"/>
      <c r="NM22" s="105"/>
      <c r="NN22" s="105"/>
      <c r="NO22" s="105"/>
      <c r="NP22" s="105"/>
      <c r="NQ22" s="105"/>
      <c r="NR22" s="106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04"/>
      <c r="NE23" s="105"/>
      <c r="NF23" s="105"/>
      <c r="NG23" s="105"/>
      <c r="NH23" s="105"/>
      <c r="NI23" s="105"/>
      <c r="NJ23" s="105"/>
      <c r="NK23" s="105"/>
      <c r="NL23" s="105"/>
      <c r="NM23" s="105"/>
      <c r="NN23" s="105"/>
      <c r="NO23" s="105"/>
      <c r="NP23" s="105"/>
      <c r="NQ23" s="105"/>
      <c r="NR23" s="106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04"/>
      <c r="NE24" s="105"/>
      <c r="NF24" s="105"/>
      <c r="NG24" s="105"/>
      <c r="NH24" s="105"/>
      <c r="NI24" s="105"/>
      <c r="NJ24" s="105"/>
      <c r="NK24" s="105"/>
      <c r="NL24" s="105"/>
      <c r="NM24" s="105"/>
      <c r="NN24" s="105"/>
      <c r="NO24" s="105"/>
      <c r="NP24" s="105"/>
      <c r="NQ24" s="105"/>
      <c r="NR24" s="106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04"/>
      <c r="NE25" s="105"/>
      <c r="NF25" s="105"/>
      <c r="NG25" s="105"/>
      <c r="NH25" s="105"/>
      <c r="NI25" s="105"/>
      <c r="NJ25" s="105"/>
      <c r="NK25" s="105"/>
      <c r="NL25" s="105"/>
      <c r="NM25" s="105"/>
      <c r="NN25" s="105"/>
      <c r="NO25" s="105"/>
      <c r="NP25" s="105"/>
      <c r="NQ25" s="105"/>
      <c r="NR25" s="106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04"/>
      <c r="NE26" s="105"/>
      <c r="NF26" s="105"/>
      <c r="NG26" s="105"/>
      <c r="NH26" s="105"/>
      <c r="NI26" s="105"/>
      <c r="NJ26" s="105"/>
      <c r="NK26" s="105"/>
      <c r="NL26" s="105"/>
      <c r="NM26" s="105"/>
      <c r="NN26" s="105"/>
      <c r="NO26" s="105"/>
      <c r="NP26" s="105"/>
      <c r="NQ26" s="105"/>
      <c r="NR26" s="106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04"/>
      <c r="NE27" s="105"/>
      <c r="NF27" s="105"/>
      <c r="NG27" s="105"/>
      <c r="NH27" s="105"/>
      <c r="NI27" s="105"/>
      <c r="NJ27" s="105"/>
      <c r="NK27" s="105"/>
      <c r="NL27" s="105"/>
      <c r="NM27" s="105"/>
      <c r="NN27" s="105"/>
      <c r="NO27" s="105"/>
      <c r="NP27" s="105"/>
      <c r="NQ27" s="105"/>
      <c r="NR27" s="106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04"/>
      <c r="NE28" s="105"/>
      <c r="NF28" s="105"/>
      <c r="NG28" s="105"/>
      <c r="NH28" s="105"/>
      <c r="NI28" s="105"/>
      <c r="NJ28" s="105"/>
      <c r="NK28" s="105"/>
      <c r="NL28" s="105"/>
      <c r="NM28" s="105"/>
      <c r="NN28" s="105"/>
      <c r="NO28" s="105"/>
      <c r="NP28" s="105"/>
      <c r="NQ28" s="105"/>
      <c r="NR28" s="106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04"/>
      <c r="NE29" s="105"/>
      <c r="NF29" s="105"/>
      <c r="NG29" s="105"/>
      <c r="NH29" s="105"/>
      <c r="NI29" s="105"/>
      <c r="NJ29" s="105"/>
      <c r="NK29" s="105"/>
      <c r="NL29" s="105"/>
      <c r="NM29" s="105"/>
      <c r="NN29" s="105"/>
      <c r="NO29" s="105"/>
      <c r="NP29" s="105"/>
      <c r="NQ29" s="105"/>
      <c r="NR29" s="106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04"/>
      <c r="NE30" s="105"/>
      <c r="NF30" s="105"/>
      <c r="NG30" s="105"/>
      <c r="NH30" s="105"/>
      <c r="NI30" s="105"/>
      <c r="NJ30" s="105"/>
      <c r="NK30" s="105"/>
      <c r="NL30" s="105"/>
      <c r="NM30" s="105"/>
      <c r="NN30" s="105"/>
      <c r="NO30" s="105"/>
      <c r="NP30" s="105"/>
      <c r="NQ30" s="105"/>
      <c r="NR30" s="106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608.29999999999995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567.1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492.7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2577.8000000000002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1631.9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0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1" t="s">
        <v>28</v>
      </c>
      <c r="NE31" s="102"/>
      <c r="NF31" s="102"/>
      <c r="NG31" s="102"/>
      <c r="NH31" s="102"/>
      <c r="NI31" s="102"/>
      <c r="NJ31" s="102"/>
      <c r="NK31" s="102"/>
      <c r="NL31" s="102"/>
      <c r="NM31" s="102"/>
      <c r="NN31" s="102"/>
      <c r="NO31" s="102"/>
      <c r="NP31" s="102"/>
      <c r="NQ31" s="102"/>
      <c r="NR31" s="103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04" t="s">
        <v>131</v>
      </c>
      <c r="NE32" s="105"/>
      <c r="NF32" s="105"/>
      <c r="NG32" s="105"/>
      <c r="NH32" s="105"/>
      <c r="NI32" s="105"/>
      <c r="NJ32" s="105"/>
      <c r="NK32" s="105"/>
      <c r="NL32" s="105"/>
      <c r="NM32" s="105"/>
      <c r="NN32" s="105"/>
      <c r="NO32" s="105"/>
      <c r="NP32" s="105"/>
      <c r="NQ32" s="105"/>
      <c r="NR32" s="106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04"/>
      <c r="NE33" s="105"/>
      <c r="NF33" s="105"/>
      <c r="NG33" s="105"/>
      <c r="NH33" s="105"/>
      <c r="NI33" s="105"/>
      <c r="NJ33" s="105"/>
      <c r="NK33" s="105"/>
      <c r="NL33" s="105"/>
      <c r="NM33" s="105"/>
      <c r="NN33" s="105"/>
      <c r="NO33" s="105"/>
      <c r="NP33" s="105"/>
      <c r="NQ33" s="105"/>
      <c r="NR33" s="106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104"/>
      <c r="NE34" s="105"/>
      <c r="NF34" s="105"/>
      <c r="NG34" s="105"/>
      <c r="NH34" s="105"/>
      <c r="NI34" s="105"/>
      <c r="NJ34" s="105"/>
      <c r="NK34" s="105"/>
      <c r="NL34" s="105"/>
      <c r="NM34" s="105"/>
      <c r="NN34" s="105"/>
      <c r="NO34" s="105"/>
      <c r="NP34" s="105"/>
      <c r="NQ34" s="105"/>
      <c r="NR34" s="106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104"/>
      <c r="NE35" s="105"/>
      <c r="NF35" s="105"/>
      <c r="NG35" s="105"/>
      <c r="NH35" s="105"/>
      <c r="NI35" s="105"/>
      <c r="NJ35" s="105"/>
      <c r="NK35" s="105"/>
      <c r="NL35" s="105"/>
      <c r="NM35" s="105"/>
      <c r="NN35" s="105"/>
      <c r="NO35" s="105"/>
      <c r="NP35" s="105"/>
      <c r="NQ35" s="105"/>
      <c r="NR35" s="106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04"/>
      <c r="NE36" s="105"/>
      <c r="NF36" s="105"/>
      <c r="NG36" s="105"/>
      <c r="NH36" s="105"/>
      <c r="NI36" s="105"/>
      <c r="NJ36" s="105"/>
      <c r="NK36" s="105"/>
      <c r="NL36" s="105"/>
      <c r="NM36" s="105"/>
      <c r="NN36" s="105"/>
      <c r="NO36" s="105"/>
      <c r="NP36" s="105"/>
      <c r="NQ36" s="105"/>
      <c r="NR36" s="106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04"/>
      <c r="NE37" s="105"/>
      <c r="NF37" s="105"/>
      <c r="NG37" s="105"/>
      <c r="NH37" s="105"/>
      <c r="NI37" s="105"/>
      <c r="NJ37" s="105"/>
      <c r="NK37" s="105"/>
      <c r="NL37" s="105"/>
      <c r="NM37" s="105"/>
      <c r="NN37" s="105"/>
      <c r="NO37" s="105"/>
      <c r="NP37" s="105"/>
      <c r="NQ37" s="105"/>
      <c r="NR37" s="106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04"/>
      <c r="NE38" s="105"/>
      <c r="NF38" s="105"/>
      <c r="NG38" s="105"/>
      <c r="NH38" s="105"/>
      <c r="NI38" s="105"/>
      <c r="NJ38" s="105"/>
      <c r="NK38" s="105"/>
      <c r="NL38" s="105"/>
      <c r="NM38" s="105"/>
      <c r="NN38" s="105"/>
      <c r="NO38" s="105"/>
      <c r="NP38" s="105"/>
      <c r="NQ38" s="105"/>
      <c r="NR38" s="106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04"/>
      <c r="NE39" s="105"/>
      <c r="NF39" s="105"/>
      <c r="NG39" s="105"/>
      <c r="NH39" s="105"/>
      <c r="NI39" s="105"/>
      <c r="NJ39" s="105"/>
      <c r="NK39" s="105"/>
      <c r="NL39" s="105"/>
      <c r="NM39" s="105"/>
      <c r="NN39" s="105"/>
      <c r="NO39" s="105"/>
      <c r="NP39" s="105"/>
      <c r="NQ39" s="105"/>
      <c r="NR39" s="106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04"/>
      <c r="NE40" s="105"/>
      <c r="NF40" s="105"/>
      <c r="NG40" s="105"/>
      <c r="NH40" s="105"/>
      <c r="NI40" s="105"/>
      <c r="NJ40" s="105"/>
      <c r="NK40" s="105"/>
      <c r="NL40" s="105"/>
      <c r="NM40" s="105"/>
      <c r="NN40" s="105"/>
      <c r="NO40" s="105"/>
      <c r="NP40" s="105"/>
      <c r="NQ40" s="105"/>
      <c r="NR40" s="106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04"/>
      <c r="NE41" s="105"/>
      <c r="NF41" s="105"/>
      <c r="NG41" s="105"/>
      <c r="NH41" s="105"/>
      <c r="NI41" s="105"/>
      <c r="NJ41" s="105"/>
      <c r="NK41" s="105"/>
      <c r="NL41" s="105"/>
      <c r="NM41" s="105"/>
      <c r="NN41" s="105"/>
      <c r="NO41" s="105"/>
      <c r="NP41" s="105"/>
      <c r="NQ41" s="105"/>
      <c r="NR41" s="106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04"/>
      <c r="NE42" s="105"/>
      <c r="NF42" s="105"/>
      <c r="NG42" s="105"/>
      <c r="NH42" s="105"/>
      <c r="NI42" s="105"/>
      <c r="NJ42" s="105"/>
      <c r="NK42" s="105"/>
      <c r="NL42" s="105"/>
      <c r="NM42" s="105"/>
      <c r="NN42" s="105"/>
      <c r="NO42" s="105"/>
      <c r="NP42" s="105"/>
      <c r="NQ42" s="105"/>
      <c r="NR42" s="106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04"/>
      <c r="NE43" s="105"/>
      <c r="NF43" s="105"/>
      <c r="NG43" s="105"/>
      <c r="NH43" s="105"/>
      <c r="NI43" s="105"/>
      <c r="NJ43" s="105"/>
      <c r="NK43" s="105"/>
      <c r="NL43" s="105"/>
      <c r="NM43" s="105"/>
      <c r="NN43" s="105"/>
      <c r="NO43" s="105"/>
      <c r="NP43" s="105"/>
      <c r="NQ43" s="105"/>
      <c r="NR43" s="106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04"/>
      <c r="NE44" s="105"/>
      <c r="NF44" s="105"/>
      <c r="NG44" s="105"/>
      <c r="NH44" s="105"/>
      <c r="NI44" s="105"/>
      <c r="NJ44" s="105"/>
      <c r="NK44" s="105"/>
      <c r="NL44" s="105"/>
      <c r="NM44" s="105"/>
      <c r="NN44" s="105"/>
      <c r="NO44" s="105"/>
      <c r="NP44" s="105"/>
      <c r="NQ44" s="105"/>
      <c r="NR44" s="106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04"/>
      <c r="NE45" s="105"/>
      <c r="NF45" s="105"/>
      <c r="NG45" s="105"/>
      <c r="NH45" s="105"/>
      <c r="NI45" s="105"/>
      <c r="NJ45" s="105"/>
      <c r="NK45" s="105"/>
      <c r="NL45" s="105"/>
      <c r="NM45" s="105"/>
      <c r="NN45" s="105"/>
      <c r="NO45" s="105"/>
      <c r="NP45" s="105"/>
      <c r="NQ45" s="105"/>
      <c r="NR45" s="106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04"/>
      <c r="NE46" s="105"/>
      <c r="NF46" s="105"/>
      <c r="NG46" s="105"/>
      <c r="NH46" s="105"/>
      <c r="NI46" s="105"/>
      <c r="NJ46" s="105"/>
      <c r="NK46" s="105"/>
      <c r="NL46" s="105"/>
      <c r="NM46" s="105"/>
      <c r="NN46" s="105"/>
      <c r="NO46" s="105"/>
      <c r="NP46" s="105"/>
      <c r="NQ46" s="105"/>
      <c r="NR46" s="106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04"/>
      <c r="NE47" s="105"/>
      <c r="NF47" s="105"/>
      <c r="NG47" s="105"/>
      <c r="NH47" s="105"/>
      <c r="NI47" s="105"/>
      <c r="NJ47" s="105"/>
      <c r="NK47" s="105"/>
      <c r="NL47" s="105"/>
      <c r="NM47" s="105"/>
      <c r="NN47" s="105"/>
      <c r="NO47" s="105"/>
      <c r="NP47" s="105"/>
      <c r="NQ47" s="105"/>
      <c r="NR47" s="106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1" t="s">
        <v>33</v>
      </c>
      <c r="NE48" s="102"/>
      <c r="NF48" s="102"/>
      <c r="NG48" s="102"/>
      <c r="NH48" s="102"/>
      <c r="NI48" s="102"/>
      <c r="NJ48" s="102"/>
      <c r="NK48" s="102"/>
      <c r="NL48" s="102"/>
      <c r="NM48" s="102"/>
      <c r="NN48" s="102"/>
      <c r="NO48" s="102"/>
      <c r="NP48" s="102"/>
      <c r="NQ48" s="102"/>
      <c r="NR48" s="103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04" t="s">
        <v>132</v>
      </c>
      <c r="NE49" s="105"/>
      <c r="NF49" s="105"/>
      <c r="NG49" s="105"/>
      <c r="NH49" s="105"/>
      <c r="NI49" s="105"/>
      <c r="NJ49" s="105"/>
      <c r="NK49" s="105"/>
      <c r="NL49" s="105"/>
      <c r="NM49" s="105"/>
      <c r="NN49" s="105"/>
      <c r="NO49" s="105"/>
      <c r="NP49" s="105"/>
      <c r="NQ49" s="105"/>
      <c r="NR49" s="106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04"/>
      <c r="NE50" s="105"/>
      <c r="NF50" s="105"/>
      <c r="NG50" s="105"/>
      <c r="NH50" s="105"/>
      <c r="NI50" s="105"/>
      <c r="NJ50" s="105"/>
      <c r="NK50" s="105"/>
      <c r="NL50" s="105"/>
      <c r="NM50" s="105"/>
      <c r="NN50" s="105"/>
      <c r="NO50" s="105"/>
      <c r="NP50" s="105"/>
      <c r="NQ50" s="105"/>
      <c r="NR50" s="106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04"/>
      <c r="NE51" s="105"/>
      <c r="NF51" s="105"/>
      <c r="NG51" s="105"/>
      <c r="NH51" s="105"/>
      <c r="NI51" s="105"/>
      <c r="NJ51" s="105"/>
      <c r="NK51" s="105"/>
      <c r="NL51" s="105"/>
      <c r="NM51" s="105"/>
      <c r="NN51" s="105"/>
      <c r="NO51" s="105"/>
      <c r="NP51" s="105"/>
      <c r="NQ51" s="105"/>
      <c r="NR51" s="106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83.6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82.4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79.7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96.1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93.9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1098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1065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1025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669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720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04"/>
      <c r="NE52" s="105"/>
      <c r="NF52" s="105"/>
      <c r="NG52" s="105"/>
      <c r="NH52" s="105"/>
      <c r="NI52" s="105"/>
      <c r="NJ52" s="105"/>
      <c r="NK52" s="105"/>
      <c r="NL52" s="105"/>
      <c r="NM52" s="105"/>
      <c r="NN52" s="105"/>
      <c r="NO52" s="105"/>
      <c r="NP52" s="105"/>
      <c r="NQ52" s="105"/>
      <c r="NR52" s="106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04"/>
      <c r="NE53" s="105"/>
      <c r="NF53" s="105"/>
      <c r="NG53" s="105"/>
      <c r="NH53" s="105"/>
      <c r="NI53" s="105"/>
      <c r="NJ53" s="105"/>
      <c r="NK53" s="105"/>
      <c r="NL53" s="105"/>
      <c r="NM53" s="105"/>
      <c r="NN53" s="105"/>
      <c r="NO53" s="105"/>
      <c r="NP53" s="105"/>
      <c r="NQ53" s="105"/>
      <c r="NR53" s="106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04"/>
      <c r="NE54" s="105"/>
      <c r="NF54" s="105"/>
      <c r="NG54" s="105"/>
      <c r="NH54" s="105"/>
      <c r="NI54" s="105"/>
      <c r="NJ54" s="105"/>
      <c r="NK54" s="105"/>
      <c r="NL54" s="105"/>
      <c r="NM54" s="105"/>
      <c r="NN54" s="105"/>
      <c r="NO54" s="105"/>
      <c r="NP54" s="105"/>
      <c r="NQ54" s="105"/>
      <c r="NR54" s="106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104"/>
      <c r="NE55" s="105"/>
      <c r="NF55" s="105"/>
      <c r="NG55" s="105"/>
      <c r="NH55" s="105"/>
      <c r="NI55" s="105"/>
      <c r="NJ55" s="105"/>
      <c r="NK55" s="105"/>
      <c r="NL55" s="105"/>
      <c r="NM55" s="105"/>
      <c r="NN55" s="105"/>
      <c r="NO55" s="105"/>
      <c r="NP55" s="105"/>
      <c r="NQ55" s="105"/>
      <c r="NR55" s="106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104"/>
      <c r="NE56" s="105"/>
      <c r="NF56" s="105"/>
      <c r="NG56" s="105"/>
      <c r="NH56" s="105"/>
      <c r="NI56" s="105"/>
      <c r="NJ56" s="105"/>
      <c r="NK56" s="105"/>
      <c r="NL56" s="105"/>
      <c r="NM56" s="105"/>
      <c r="NN56" s="105"/>
      <c r="NO56" s="105"/>
      <c r="NP56" s="105"/>
      <c r="NQ56" s="105"/>
      <c r="NR56" s="106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04"/>
      <c r="NE57" s="105"/>
      <c r="NF57" s="105"/>
      <c r="NG57" s="105"/>
      <c r="NH57" s="105"/>
      <c r="NI57" s="105"/>
      <c r="NJ57" s="105"/>
      <c r="NK57" s="105"/>
      <c r="NL57" s="105"/>
      <c r="NM57" s="105"/>
      <c r="NN57" s="105"/>
      <c r="NO57" s="105"/>
      <c r="NP57" s="105"/>
      <c r="NQ57" s="105"/>
      <c r="NR57" s="106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04"/>
      <c r="NE58" s="105"/>
      <c r="NF58" s="105"/>
      <c r="NG58" s="105"/>
      <c r="NH58" s="105"/>
      <c r="NI58" s="105"/>
      <c r="NJ58" s="105"/>
      <c r="NK58" s="105"/>
      <c r="NL58" s="105"/>
      <c r="NM58" s="105"/>
      <c r="NN58" s="105"/>
      <c r="NO58" s="105"/>
      <c r="NP58" s="105"/>
      <c r="NQ58" s="105"/>
      <c r="NR58" s="106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04"/>
      <c r="NE59" s="105"/>
      <c r="NF59" s="105"/>
      <c r="NG59" s="105"/>
      <c r="NH59" s="105"/>
      <c r="NI59" s="105"/>
      <c r="NJ59" s="105"/>
      <c r="NK59" s="105"/>
      <c r="NL59" s="105"/>
      <c r="NM59" s="105"/>
      <c r="NN59" s="105"/>
      <c r="NO59" s="105"/>
      <c r="NP59" s="105"/>
      <c r="NQ59" s="105"/>
      <c r="NR59" s="106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98" t="s">
        <v>37</v>
      </c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  <c r="IX60" s="98"/>
      <c r="IY60" s="98"/>
      <c r="IZ60" s="98"/>
      <c r="JA60" s="98"/>
      <c r="JB60" s="98"/>
      <c r="JC60" s="98"/>
      <c r="JD60" s="98"/>
      <c r="JE60" s="98"/>
      <c r="JF60" s="98"/>
      <c r="JG60" s="98"/>
      <c r="JH60" s="98"/>
      <c r="JI60" s="98"/>
      <c r="JJ60" s="98"/>
      <c r="JK60" s="98"/>
      <c r="JL60" s="98"/>
      <c r="JM60" s="98"/>
      <c r="JN60" s="98"/>
      <c r="JO60" s="98"/>
      <c r="JP60" s="98"/>
      <c r="JQ60" s="98"/>
      <c r="JR60" s="98"/>
      <c r="JS60" s="98"/>
      <c r="JT60" s="98"/>
      <c r="JU60" s="98"/>
      <c r="JV60" s="98"/>
      <c r="JW60" s="98"/>
      <c r="JX60" s="98"/>
      <c r="JY60" s="98"/>
      <c r="JZ60" s="98"/>
      <c r="KA60" s="98"/>
      <c r="KB60" s="98"/>
      <c r="KC60" s="98"/>
      <c r="KD60" s="98"/>
      <c r="KE60" s="98"/>
      <c r="KF60" s="98"/>
      <c r="KG60" s="98"/>
      <c r="KH60" s="98"/>
      <c r="KI60" s="98"/>
      <c r="KJ60" s="98"/>
      <c r="KK60" s="98"/>
      <c r="KL60" s="98"/>
      <c r="KM60" s="98"/>
      <c r="KN60" s="98"/>
      <c r="KO60" s="98"/>
      <c r="KP60" s="98"/>
      <c r="KQ60" s="98"/>
      <c r="KR60" s="98"/>
      <c r="KS60" s="98"/>
      <c r="KT60" s="98"/>
      <c r="KU60" s="98"/>
      <c r="KV60" s="98"/>
      <c r="KW60" s="98"/>
      <c r="KX60" s="98"/>
      <c r="KY60" s="98"/>
      <c r="KZ60" s="98"/>
      <c r="LA60" s="98"/>
      <c r="LB60" s="98"/>
      <c r="LC60" s="98"/>
      <c r="LD60" s="98"/>
      <c r="LE60" s="98"/>
      <c r="LF60" s="98"/>
      <c r="LG60" s="98"/>
      <c r="LH60" s="98"/>
      <c r="LI60" s="98"/>
      <c r="LJ60" s="98"/>
      <c r="LK60" s="98"/>
      <c r="LL60" s="98"/>
      <c r="LM60" s="98"/>
      <c r="LN60" s="98"/>
      <c r="LO60" s="98"/>
      <c r="LP60" s="98"/>
      <c r="LQ60" s="98"/>
      <c r="LR60" s="98"/>
      <c r="LS60" s="98"/>
      <c r="LT60" s="98"/>
      <c r="LU60" s="98"/>
      <c r="LV60" s="98"/>
      <c r="LW60" s="98"/>
      <c r="LX60" s="98"/>
      <c r="LY60" s="98"/>
      <c r="LZ60" s="98"/>
      <c r="MA60" s="98"/>
      <c r="MB60" s="98"/>
      <c r="MC60" s="98"/>
      <c r="MD60" s="98"/>
      <c r="ME60" s="98"/>
      <c r="MF60" s="98"/>
      <c r="MG60" s="98"/>
      <c r="MH60" s="98"/>
      <c r="MI60" s="98"/>
      <c r="MJ60" s="98"/>
      <c r="MK60" s="98"/>
      <c r="ML60" s="98"/>
      <c r="MM60" s="98"/>
      <c r="MN60" s="98"/>
      <c r="MO60" s="98"/>
      <c r="MP60" s="98"/>
      <c r="MQ60" s="98"/>
      <c r="MR60" s="98"/>
      <c r="MS60" s="98"/>
      <c r="MT60" s="98"/>
      <c r="MU60" s="98"/>
      <c r="MV60" s="98"/>
      <c r="MW60" s="21"/>
      <c r="MX60" s="21"/>
      <c r="MY60" s="21"/>
      <c r="MZ60" s="21"/>
      <c r="NA60" s="21"/>
      <c r="NB60" s="22"/>
      <c r="NC60" s="2"/>
      <c r="ND60" s="104"/>
      <c r="NE60" s="105"/>
      <c r="NF60" s="105"/>
      <c r="NG60" s="105"/>
      <c r="NH60" s="105"/>
      <c r="NI60" s="105"/>
      <c r="NJ60" s="105"/>
      <c r="NK60" s="105"/>
      <c r="NL60" s="105"/>
      <c r="NM60" s="105"/>
      <c r="NN60" s="105"/>
      <c r="NO60" s="105"/>
      <c r="NP60" s="105"/>
      <c r="NQ60" s="105"/>
      <c r="NR60" s="106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99"/>
      <c r="HB61" s="99"/>
      <c r="HC61" s="99"/>
      <c r="HD61" s="99"/>
      <c r="HE61" s="99"/>
      <c r="HF61" s="99"/>
      <c r="HG61" s="9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99"/>
      <c r="IF61" s="99"/>
      <c r="IG61" s="99"/>
      <c r="IH61" s="99"/>
      <c r="II61" s="99"/>
      <c r="IJ61" s="99"/>
      <c r="IK61" s="99"/>
      <c r="IL61" s="99"/>
      <c r="IM61" s="99"/>
      <c r="IN61" s="99"/>
      <c r="IO61" s="99"/>
      <c r="IP61" s="99"/>
      <c r="IQ61" s="99"/>
      <c r="IR61" s="99"/>
      <c r="IS61" s="99"/>
      <c r="IT61" s="99"/>
      <c r="IU61" s="99"/>
      <c r="IV61" s="99"/>
      <c r="IW61" s="99"/>
      <c r="IX61" s="99"/>
      <c r="IY61" s="99"/>
      <c r="IZ61" s="99"/>
      <c r="JA61" s="99"/>
      <c r="JB61" s="99"/>
      <c r="JC61" s="99"/>
      <c r="JD61" s="99"/>
      <c r="JE61" s="99"/>
      <c r="JF61" s="99"/>
      <c r="JG61" s="99"/>
      <c r="JH61" s="99"/>
      <c r="JI61" s="99"/>
      <c r="JJ61" s="99"/>
      <c r="JK61" s="99"/>
      <c r="JL61" s="99"/>
      <c r="JM61" s="99"/>
      <c r="JN61" s="99"/>
      <c r="JO61" s="99"/>
      <c r="JP61" s="99"/>
      <c r="JQ61" s="99"/>
      <c r="JR61" s="99"/>
      <c r="JS61" s="99"/>
      <c r="JT61" s="99"/>
      <c r="JU61" s="99"/>
      <c r="JV61" s="99"/>
      <c r="JW61" s="99"/>
      <c r="JX61" s="99"/>
      <c r="JY61" s="99"/>
      <c r="JZ61" s="99"/>
      <c r="KA61" s="99"/>
      <c r="KB61" s="99"/>
      <c r="KC61" s="99"/>
      <c r="KD61" s="99"/>
      <c r="KE61" s="99"/>
      <c r="KF61" s="99"/>
      <c r="KG61" s="99"/>
      <c r="KH61" s="99"/>
      <c r="KI61" s="99"/>
      <c r="KJ61" s="99"/>
      <c r="KK61" s="99"/>
      <c r="KL61" s="99"/>
      <c r="KM61" s="99"/>
      <c r="KN61" s="99"/>
      <c r="KO61" s="99"/>
      <c r="KP61" s="99"/>
      <c r="KQ61" s="99"/>
      <c r="KR61" s="99"/>
      <c r="KS61" s="99"/>
      <c r="KT61" s="99"/>
      <c r="KU61" s="99"/>
      <c r="KV61" s="99"/>
      <c r="KW61" s="99"/>
      <c r="KX61" s="99"/>
      <c r="KY61" s="99"/>
      <c r="KZ61" s="99"/>
      <c r="LA61" s="99"/>
      <c r="LB61" s="99"/>
      <c r="LC61" s="99"/>
      <c r="LD61" s="99"/>
      <c r="LE61" s="99"/>
      <c r="LF61" s="99"/>
      <c r="LG61" s="99"/>
      <c r="LH61" s="99"/>
      <c r="LI61" s="99"/>
      <c r="LJ61" s="99"/>
      <c r="LK61" s="99"/>
      <c r="LL61" s="99"/>
      <c r="LM61" s="99"/>
      <c r="LN61" s="99"/>
      <c r="LO61" s="99"/>
      <c r="LP61" s="99"/>
      <c r="LQ61" s="99"/>
      <c r="LR61" s="99"/>
      <c r="LS61" s="99"/>
      <c r="LT61" s="99"/>
      <c r="LU61" s="99"/>
      <c r="LV61" s="99"/>
      <c r="LW61" s="99"/>
      <c r="LX61" s="99"/>
      <c r="LY61" s="99"/>
      <c r="LZ61" s="99"/>
      <c r="MA61" s="99"/>
      <c r="MB61" s="99"/>
      <c r="MC61" s="99"/>
      <c r="MD61" s="99"/>
      <c r="ME61" s="99"/>
      <c r="MF61" s="99"/>
      <c r="MG61" s="99"/>
      <c r="MH61" s="99"/>
      <c r="MI61" s="99"/>
      <c r="MJ61" s="99"/>
      <c r="MK61" s="99"/>
      <c r="ML61" s="99"/>
      <c r="MM61" s="99"/>
      <c r="MN61" s="99"/>
      <c r="MO61" s="99"/>
      <c r="MP61" s="99"/>
      <c r="MQ61" s="99"/>
      <c r="MR61" s="99"/>
      <c r="MS61" s="99"/>
      <c r="MT61" s="99"/>
      <c r="MU61" s="99"/>
      <c r="MV61" s="99"/>
      <c r="MW61" s="21"/>
      <c r="MX61" s="21"/>
      <c r="MY61" s="21"/>
      <c r="MZ61" s="21"/>
      <c r="NA61" s="21"/>
      <c r="NB61" s="22"/>
      <c r="NC61" s="2"/>
      <c r="ND61" s="104"/>
      <c r="NE61" s="105"/>
      <c r="NF61" s="105"/>
      <c r="NG61" s="105"/>
      <c r="NH61" s="105"/>
      <c r="NI61" s="105"/>
      <c r="NJ61" s="105"/>
      <c r="NK61" s="105"/>
      <c r="NL61" s="105"/>
      <c r="NM61" s="105"/>
      <c r="NN61" s="105"/>
      <c r="NO61" s="105"/>
      <c r="NP61" s="105"/>
      <c r="NQ61" s="105"/>
      <c r="NR61" s="106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04"/>
      <c r="NE62" s="105"/>
      <c r="NF62" s="105"/>
      <c r="NG62" s="105"/>
      <c r="NH62" s="105"/>
      <c r="NI62" s="105"/>
      <c r="NJ62" s="105"/>
      <c r="NK62" s="105"/>
      <c r="NL62" s="105"/>
      <c r="NM62" s="105"/>
      <c r="NN62" s="105"/>
      <c r="NO62" s="105"/>
      <c r="NP62" s="105"/>
      <c r="NQ62" s="105"/>
      <c r="NR62" s="106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00" t="s">
        <v>38</v>
      </c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04"/>
      <c r="NE63" s="105"/>
      <c r="NF63" s="105"/>
      <c r="NG63" s="105"/>
      <c r="NH63" s="105"/>
      <c r="NI63" s="105"/>
      <c r="NJ63" s="105"/>
      <c r="NK63" s="105"/>
      <c r="NL63" s="105"/>
      <c r="NM63" s="105"/>
      <c r="NN63" s="105"/>
      <c r="NO63" s="105"/>
      <c r="NP63" s="105"/>
      <c r="NQ63" s="105"/>
      <c r="NR63" s="106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07"/>
      <c r="NE64" s="108"/>
      <c r="NF64" s="108"/>
      <c r="NG64" s="108"/>
      <c r="NH64" s="108"/>
      <c r="NI64" s="108"/>
      <c r="NJ64" s="108"/>
      <c r="NK64" s="108"/>
      <c r="NL64" s="108"/>
      <c r="NM64" s="108"/>
      <c r="NN64" s="108"/>
      <c r="NO64" s="108"/>
      <c r="NP64" s="108"/>
      <c r="NQ64" s="108"/>
      <c r="NR64" s="109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1" t="s">
        <v>39</v>
      </c>
      <c r="NE65" s="102"/>
      <c r="NF65" s="102"/>
      <c r="NG65" s="102"/>
      <c r="NH65" s="102"/>
      <c r="NI65" s="102"/>
      <c r="NJ65" s="102"/>
      <c r="NK65" s="102"/>
      <c r="NL65" s="102"/>
      <c r="NM65" s="102"/>
      <c r="NN65" s="102"/>
      <c r="NO65" s="102"/>
      <c r="NP65" s="102"/>
      <c r="NQ65" s="102"/>
      <c r="NR65" s="103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04" t="s">
        <v>133</v>
      </c>
      <c r="NE66" s="105"/>
      <c r="NF66" s="105"/>
      <c r="NG66" s="105"/>
      <c r="NH66" s="105"/>
      <c r="NI66" s="105"/>
      <c r="NJ66" s="105"/>
      <c r="NK66" s="105"/>
      <c r="NL66" s="105"/>
      <c r="NM66" s="105"/>
      <c r="NN66" s="105"/>
      <c r="NO66" s="105"/>
      <c r="NP66" s="105"/>
      <c r="NQ66" s="105"/>
      <c r="NR66" s="106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89">
        <f>データ!CM7</f>
        <v>0</v>
      </c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1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04"/>
      <c r="NE67" s="105"/>
      <c r="NF67" s="105"/>
      <c r="NG67" s="105"/>
      <c r="NH67" s="105"/>
      <c r="NI67" s="105"/>
      <c r="NJ67" s="105"/>
      <c r="NK67" s="105"/>
      <c r="NL67" s="105"/>
      <c r="NM67" s="105"/>
      <c r="NN67" s="105"/>
      <c r="NO67" s="105"/>
      <c r="NP67" s="105"/>
      <c r="NQ67" s="105"/>
      <c r="NR67" s="106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92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4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04"/>
      <c r="NE68" s="105"/>
      <c r="NF68" s="105"/>
      <c r="NG68" s="105"/>
      <c r="NH68" s="105"/>
      <c r="NI68" s="105"/>
      <c r="NJ68" s="105"/>
      <c r="NK68" s="105"/>
      <c r="NL68" s="105"/>
      <c r="NM68" s="105"/>
      <c r="NN68" s="105"/>
      <c r="NO68" s="105"/>
      <c r="NP68" s="105"/>
      <c r="NQ68" s="105"/>
      <c r="NR68" s="106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92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4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04"/>
      <c r="NE69" s="105"/>
      <c r="NF69" s="105"/>
      <c r="NG69" s="105"/>
      <c r="NH69" s="105"/>
      <c r="NI69" s="105"/>
      <c r="NJ69" s="105"/>
      <c r="NK69" s="105"/>
      <c r="NL69" s="105"/>
      <c r="NM69" s="105"/>
      <c r="NN69" s="105"/>
      <c r="NO69" s="105"/>
      <c r="NP69" s="105"/>
      <c r="NQ69" s="105"/>
      <c r="NR69" s="106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95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7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04"/>
      <c r="NE70" s="105"/>
      <c r="NF70" s="105"/>
      <c r="NG70" s="105"/>
      <c r="NH70" s="105"/>
      <c r="NI70" s="105"/>
      <c r="NJ70" s="105"/>
      <c r="NK70" s="105"/>
      <c r="NL70" s="105"/>
      <c r="NM70" s="105"/>
      <c r="NN70" s="105"/>
      <c r="NO70" s="105"/>
      <c r="NP70" s="105"/>
      <c r="NQ70" s="105"/>
      <c r="NR70" s="106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04"/>
      <c r="NE71" s="105"/>
      <c r="NF71" s="105"/>
      <c r="NG71" s="105"/>
      <c r="NH71" s="105"/>
      <c r="NI71" s="105"/>
      <c r="NJ71" s="105"/>
      <c r="NK71" s="105"/>
      <c r="NL71" s="105"/>
      <c r="NM71" s="105"/>
      <c r="NN71" s="105"/>
      <c r="NO71" s="105"/>
      <c r="NP71" s="105"/>
      <c r="NQ71" s="105"/>
      <c r="NR71" s="106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00" t="s">
        <v>40</v>
      </c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04"/>
      <c r="NE72" s="105"/>
      <c r="NF72" s="105"/>
      <c r="NG72" s="105"/>
      <c r="NH72" s="105"/>
      <c r="NI72" s="105"/>
      <c r="NJ72" s="105"/>
      <c r="NK72" s="105"/>
      <c r="NL72" s="105"/>
      <c r="NM72" s="105"/>
      <c r="NN72" s="105"/>
      <c r="NO72" s="105"/>
      <c r="NP72" s="105"/>
      <c r="NQ72" s="105"/>
      <c r="NR72" s="106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04"/>
      <c r="NE73" s="105"/>
      <c r="NF73" s="105"/>
      <c r="NG73" s="105"/>
      <c r="NH73" s="105"/>
      <c r="NI73" s="105"/>
      <c r="NJ73" s="105"/>
      <c r="NK73" s="105"/>
      <c r="NL73" s="105"/>
      <c r="NM73" s="105"/>
      <c r="NN73" s="105"/>
      <c r="NO73" s="105"/>
      <c r="NP73" s="105"/>
      <c r="NQ73" s="105"/>
      <c r="NR73" s="106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04"/>
      <c r="NE74" s="105"/>
      <c r="NF74" s="105"/>
      <c r="NG74" s="105"/>
      <c r="NH74" s="105"/>
      <c r="NI74" s="105"/>
      <c r="NJ74" s="105"/>
      <c r="NK74" s="105"/>
      <c r="NL74" s="105"/>
      <c r="NM74" s="105"/>
      <c r="NN74" s="105"/>
      <c r="NO74" s="105"/>
      <c r="NP74" s="105"/>
      <c r="NQ74" s="105"/>
      <c r="NR74" s="106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04"/>
      <c r="NE75" s="105"/>
      <c r="NF75" s="105"/>
      <c r="NG75" s="105"/>
      <c r="NH75" s="105"/>
      <c r="NI75" s="105"/>
      <c r="NJ75" s="105"/>
      <c r="NK75" s="105"/>
      <c r="NL75" s="105"/>
      <c r="NM75" s="105"/>
      <c r="NN75" s="105"/>
      <c r="NO75" s="105"/>
      <c r="NP75" s="105"/>
      <c r="NQ75" s="105"/>
      <c r="NR75" s="106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86">
        <f>データ!$B$11</f>
        <v>40909</v>
      </c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8"/>
      <c r="AG76" s="86">
        <f>データ!$C$11</f>
        <v>41275</v>
      </c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8"/>
      <c r="AV76" s="86">
        <f>データ!$D$11</f>
        <v>41640</v>
      </c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8"/>
      <c r="BK76" s="86">
        <f>データ!$E$11</f>
        <v>42005</v>
      </c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8"/>
      <c r="BZ76" s="86">
        <f>データ!$F$11</f>
        <v>42370</v>
      </c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8"/>
      <c r="CO76" s="5"/>
      <c r="CP76" s="5"/>
      <c r="CQ76" s="5"/>
      <c r="CR76" s="5"/>
      <c r="CS76" s="5"/>
      <c r="CT76" s="5"/>
      <c r="CU76" s="5"/>
      <c r="CV76" s="89" t="str">
        <f>データ!CN7</f>
        <v>-</v>
      </c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1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86">
        <f>データ!$B$11</f>
        <v>40909</v>
      </c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8"/>
      <c r="HA76" s="86">
        <f>データ!$C$11</f>
        <v>41275</v>
      </c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8"/>
      <c r="HP76" s="86">
        <f>データ!$D$11</f>
        <v>41640</v>
      </c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8"/>
      <c r="IE76" s="86">
        <f>データ!$E$11</f>
        <v>42005</v>
      </c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8"/>
      <c r="IT76" s="86">
        <f>データ!$F$11</f>
        <v>42370</v>
      </c>
      <c r="IU76" s="87"/>
      <c r="IV76" s="87"/>
      <c r="IW76" s="87"/>
      <c r="IX76" s="87"/>
      <c r="IY76" s="87"/>
      <c r="IZ76" s="87"/>
      <c r="JA76" s="87"/>
      <c r="JB76" s="87"/>
      <c r="JC76" s="87"/>
      <c r="JD76" s="87"/>
      <c r="JE76" s="87"/>
      <c r="JF76" s="87"/>
      <c r="JG76" s="87"/>
      <c r="JH76" s="8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86">
        <f>データ!$B$11</f>
        <v>40909</v>
      </c>
      <c r="KB76" s="87"/>
      <c r="KC76" s="87"/>
      <c r="KD76" s="87"/>
      <c r="KE76" s="87"/>
      <c r="KF76" s="87"/>
      <c r="KG76" s="87"/>
      <c r="KH76" s="87"/>
      <c r="KI76" s="87"/>
      <c r="KJ76" s="87"/>
      <c r="KK76" s="87"/>
      <c r="KL76" s="87"/>
      <c r="KM76" s="87"/>
      <c r="KN76" s="87"/>
      <c r="KO76" s="88"/>
      <c r="KP76" s="86">
        <f>データ!$C$11</f>
        <v>41275</v>
      </c>
      <c r="KQ76" s="87"/>
      <c r="KR76" s="87"/>
      <c r="KS76" s="87"/>
      <c r="KT76" s="87"/>
      <c r="KU76" s="87"/>
      <c r="KV76" s="87"/>
      <c r="KW76" s="87"/>
      <c r="KX76" s="87"/>
      <c r="KY76" s="87"/>
      <c r="KZ76" s="87"/>
      <c r="LA76" s="87"/>
      <c r="LB76" s="87"/>
      <c r="LC76" s="87"/>
      <c r="LD76" s="88"/>
      <c r="LE76" s="86">
        <f>データ!$D$11</f>
        <v>41640</v>
      </c>
      <c r="LF76" s="87"/>
      <c r="LG76" s="87"/>
      <c r="LH76" s="87"/>
      <c r="LI76" s="87"/>
      <c r="LJ76" s="87"/>
      <c r="LK76" s="87"/>
      <c r="LL76" s="87"/>
      <c r="LM76" s="87"/>
      <c r="LN76" s="87"/>
      <c r="LO76" s="87"/>
      <c r="LP76" s="87"/>
      <c r="LQ76" s="87"/>
      <c r="LR76" s="87"/>
      <c r="LS76" s="88"/>
      <c r="LT76" s="86">
        <f>データ!$E$11</f>
        <v>42005</v>
      </c>
      <c r="LU76" s="87"/>
      <c r="LV76" s="87"/>
      <c r="LW76" s="87"/>
      <c r="LX76" s="87"/>
      <c r="LY76" s="87"/>
      <c r="LZ76" s="87"/>
      <c r="MA76" s="87"/>
      <c r="MB76" s="87"/>
      <c r="MC76" s="87"/>
      <c r="MD76" s="87"/>
      <c r="ME76" s="87"/>
      <c r="MF76" s="87"/>
      <c r="MG76" s="87"/>
      <c r="MH76" s="88"/>
      <c r="MI76" s="86">
        <f>データ!$F$11</f>
        <v>42370</v>
      </c>
      <c r="MJ76" s="87"/>
      <c r="MK76" s="87"/>
      <c r="ML76" s="87"/>
      <c r="MM76" s="87"/>
      <c r="MN76" s="87"/>
      <c r="MO76" s="87"/>
      <c r="MP76" s="87"/>
      <c r="MQ76" s="87"/>
      <c r="MR76" s="87"/>
      <c r="MS76" s="87"/>
      <c r="MT76" s="87"/>
      <c r="MU76" s="87"/>
      <c r="MV76" s="87"/>
      <c r="MW76" s="88"/>
      <c r="MX76" s="5"/>
      <c r="MY76" s="5"/>
      <c r="MZ76" s="5"/>
      <c r="NA76" s="5"/>
      <c r="NB76" s="5"/>
      <c r="NC76" s="45"/>
      <c r="ND76" s="104"/>
      <c r="NE76" s="105"/>
      <c r="NF76" s="105"/>
      <c r="NG76" s="105"/>
      <c r="NH76" s="105"/>
      <c r="NI76" s="105"/>
      <c r="NJ76" s="105"/>
      <c r="NK76" s="105"/>
      <c r="NL76" s="105"/>
      <c r="NM76" s="105"/>
      <c r="NN76" s="105"/>
      <c r="NO76" s="105"/>
      <c r="NP76" s="105"/>
      <c r="NQ76" s="105"/>
      <c r="NR76" s="106"/>
    </row>
    <row r="77" spans="1:382" ht="13.5" customHeight="1" x14ac:dyDescent="0.15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92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4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104"/>
      <c r="NE77" s="105"/>
      <c r="NF77" s="105"/>
      <c r="NG77" s="105"/>
      <c r="NH77" s="105"/>
      <c r="NI77" s="105"/>
      <c r="NJ77" s="105"/>
      <c r="NK77" s="105"/>
      <c r="NL77" s="105"/>
      <c r="NM77" s="105"/>
      <c r="NN77" s="105"/>
      <c r="NO77" s="105"/>
      <c r="NP77" s="105"/>
      <c r="NQ77" s="105"/>
      <c r="NR77" s="106"/>
    </row>
    <row r="78" spans="1:382" ht="13.5" customHeight="1" x14ac:dyDescent="0.15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92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4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104"/>
      <c r="NE78" s="105"/>
      <c r="NF78" s="105"/>
      <c r="NG78" s="105"/>
      <c r="NH78" s="105"/>
      <c r="NI78" s="105"/>
      <c r="NJ78" s="105"/>
      <c r="NK78" s="105"/>
      <c r="NL78" s="105"/>
      <c r="NM78" s="105"/>
      <c r="NN78" s="105"/>
      <c r="NO78" s="105"/>
      <c r="NP78" s="105"/>
      <c r="NQ78" s="105"/>
      <c r="NR78" s="106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95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7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04"/>
      <c r="NE79" s="105"/>
      <c r="NF79" s="105"/>
      <c r="NG79" s="105"/>
      <c r="NH79" s="105"/>
      <c r="NI79" s="105"/>
      <c r="NJ79" s="105"/>
      <c r="NK79" s="105"/>
      <c r="NL79" s="105"/>
      <c r="NM79" s="105"/>
      <c r="NN79" s="105"/>
      <c r="NO79" s="105"/>
      <c r="NP79" s="105"/>
      <c r="NQ79" s="105"/>
      <c r="NR79" s="106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104"/>
      <c r="NE80" s="105"/>
      <c r="NF80" s="105"/>
      <c r="NG80" s="105"/>
      <c r="NH80" s="105"/>
      <c r="NI80" s="105"/>
      <c r="NJ80" s="105"/>
      <c r="NK80" s="105"/>
      <c r="NL80" s="105"/>
      <c r="NM80" s="105"/>
      <c r="NN80" s="105"/>
      <c r="NO80" s="105"/>
      <c r="NP80" s="105"/>
      <c r="NQ80" s="105"/>
      <c r="NR80" s="106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104"/>
      <c r="NE81" s="105"/>
      <c r="NF81" s="105"/>
      <c r="NG81" s="105"/>
      <c r="NH81" s="105"/>
      <c r="NI81" s="105"/>
      <c r="NJ81" s="105"/>
      <c r="NK81" s="105"/>
      <c r="NL81" s="105"/>
      <c r="NM81" s="105"/>
      <c r="NN81" s="105"/>
      <c r="NO81" s="105"/>
      <c r="NP81" s="105"/>
      <c r="NQ81" s="105"/>
      <c r="NR81" s="106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07"/>
      <c r="NE82" s="108"/>
      <c r="NF82" s="108"/>
      <c r="NG82" s="108"/>
      <c r="NH82" s="108"/>
      <c r="NI82" s="108"/>
      <c r="NJ82" s="108"/>
      <c r="NK82" s="108"/>
      <c r="NL82" s="108"/>
      <c r="NM82" s="108"/>
      <c r="NN82" s="108"/>
      <c r="NO82" s="108"/>
      <c r="NP82" s="108"/>
      <c r="NQ82" s="108"/>
      <c r="NR82" s="10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6" t="s">
        <v>67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72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73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74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75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76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77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78</v>
      </c>
      <c r="CN4" s="141" t="s">
        <v>79</v>
      </c>
      <c r="CO4" s="143" t="s">
        <v>80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81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82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42"/>
      <c r="CN5" s="142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7</v>
      </c>
      <c r="H6" s="61" t="str">
        <f>SUBSTITUTE(H8,"　","")</f>
        <v>愛媛県松山市</v>
      </c>
      <c r="I6" s="61" t="str">
        <f t="shared" si="1"/>
        <v>高架下駐車場（中村）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32</v>
      </c>
      <c r="S6" s="63" t="str">
        <f t="shared" si="1"/>
        <v>無</v>
      </c>
      <c r="T6" s="63" t="str">
        <f t="shared" si="1"/>
        <v>無</v>
      </c>
      <c r="U6" s="64">
        <f t="shared" si="1"/>
        <v>606</v>
      </c>
      <c r="V6" s="64">
        <f t="shared" si="1"/>
        <v>18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608.29999999999995</v>
      </c>
      <c r="Z6" s="65">
        <f t="shared" ref="Z6:AH6" si="2">IF(Z8="-",NA(),Z8)</f>
        <v>567.1</v>
      </c>
      <c r="AA6" s="65">
        <f t="shared" si="2"/>
        <v>492.7</v>
      </c>
      <c r="AB6" s="65">
        <f t="shared" si="2"/>
        <v>2577.8000000000002</v>
      </c>
      <c r="AC6" s="65">
        <f t="shared" si="2"/>
        <v>1631.9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83.6</v>
      </c>
      <c r="BG6" s="65">
        <f t="shared" ref="BG6:BO6" si="5">IF(BG8="-",NA(),BG8)</f>
        <v>82.4</v>
      </c>
      <c r="BH6" s="65">
        <f t="shared" si="5"/>
        <v>79.7</v>
      </c>
      <c r="BI6" s="65">
        <f t="shared" si="5"/>
        <v>96.1</v>
      </c>
      <c r="BJ6" s="65">
        <f t="shared" si="5"/>
        <v>93.9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1098</v>
      </c>
      <c r="BR6" s="66">
        <f t="shared" ref="BR6:BZ6" si="6">IF(BR8="-",NA(),BR8)</f>
        <v>1065</v>
      </c>
      <c r="BS6" s="66">
        <f t="shared" si="6"/>
        <v>1025</v>
      </c>
      <c r="BT6" s="66">
        <f t="shared" si="6"/>
        <v>669</v>
      </c>
      <c r="BU6" s="66">
        <f t="shared" si="6"/>
        <v>720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7</v>
      </c>
      <c r="H7" s="61" t="str">
        <f t="shared" si="10"/>
        <v>愛媛県　松山市</v>
      </c>
      <c r="I7" s="61" t="str">
        <f t="shared" si="10"/>
        <v>高架下駐車場（中村）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32</v>
      </c>
      <c r="S7" s="63" t="str">
        <f t="shared" si="10"/>
        <v>無</v>
      </c>
      <c r="T7" s="63" t="str">
        <f t="shared" si="10"/>
        <v>無</v>
      </c>
      <c r="U7" s="64">
        <f t="shared" si="10"/>
        <v>606</v>
      </c>
      <c r="V7" s="64">
        <f t="shared" si="10"/>
        <v>18</v>
      </c>
      <c r="W7" s="64" t="str">
        <f t="shared" si="10"/>
        <v>-</v>
      </c>
      <c r="X7" s="63" t="str">
        <f t="shared" si="10"/>
        <v>利用料金制</v>
      </c>
      <c r="Y7" s="65">
        <f>Y8</f>
        <v>608.29999999999995</v>
      </c>
      <c r="Z7" s="65">
        <f t="shared" ref="Z7:AH7" si="11">Z8</f>
        <v>567.1</v>
      </c>
      <c r="AA7" s="65">
        <f t="shared" si="11"/>
        <v>492.7</v>
      </c>
      <c r="AB7" s="65">
        <f t="shared" si="11"/>
        <v>2577.8000000000002</v>
      </c>
      <c r="AC7" s="65">
        <f t="shared" si="11"/>
        <v>1631.9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83.6</v>
      </c>
      <c r="BG7" s="65">
        <f t="shared" ref="BG7:BO7" si="14">BG8</f>
        <v>82.4</v>
      </c>
      <c r="BH7" s="65">
        <f t="shared" si="14"/>
        <v>79.7</v>
      </c>
      <c r="BI7" s="65">
        <f t="shared" si="14"/>
        <v>96.1</v>
      </c>
      <c r="BJ7" s="65">
        <f t="shared" si="14"/>
        <v>93.9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1098</v>
      </c>
      <c r="BR7" s="66">
        <f t="shared" ref="BR7:BZ7" si="15">BR8</f>
        <v>1065</v>
      </c>
      <c r="BS7" s="66">
        <f t="shared" si="15"/>
        <v>1025</v>
      </c>
      <c r="BT7" s="66">
        <f t="shared" si="15"/>
        <v>669</v>
      </c>
      <c r="BU7" s="66">
        <f t="shared" si="15"/>
        <v>720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 t="str">
        <f>CN8</f>
        <v>-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 x14ac:dyDescent="0.15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7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32</v>
      </c>
      <c r="S8" s="70" t="s">
        <v>122</v>
      </c>
      <c r="T8" s="70" t="s">
        <v>122</v>
      </c>
      <c r="U8" s="71">
        <v>606</v>
      </c>
      <c r="V8" s="71">
        <v>18</v>
      </c>
      <c r="W8" s="71" t="s">
        <v>117</v>
      </c>
      <c r="X8" s="70" t="s">
        <v>123</v>
      </c>
      <c r="Y8" s="72">
        <v>608.29999999999995</v>
      </c>
      <c r="Z8" s="72">
        <v>567.1</v>
      </c>
      <c r="AA8" s="72">
        <v>492.7</v>
      </c>
      <c r="AB8" s="72">
        <v>2577.8000000000002</v>
      </c>
      <c r="AC8" s="72">
        <v>1631.9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83.6</v>
      </c>
      <c r="BG8" s="72">
        <v>82.4</v>
      </c>
      <c r="BH8" s="72">
        <v>79.7</v>
      </c>
      <c r="BI8" s="72">
        <v>96.1</v>
      </c>
      <c r="BJ8" s="72">
        <v>93.9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1098</v>
      </c>
      <c r="BR8" s="73">
        <v>1065</v>
      </c>
      <c r="BS8" s="73">
        <v>1025</v>
      </c>
      <c r="BT8" s="74">
        <v>669</v>
      </c>
      <c r="BU8" s="74">
        <v>720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 t="s">
        <v>117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nt042001</cp:lastModifiedBy>
  <dcterms:created xsi:type="dcterms:W3CDTF">2018-02-09T01:53:07Z</dcterms:created>
  <dcterms:modified xsi:type="dcterms:W3CDTF">2018-03-07T06:03:43Z</dcterms:modified>
  <cp:category/>
</cp:coreProperties>
</file>