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AlgorithmName="SHA-512" workbookHashValue="QBAzJiqBpTXKfBHTJv0FkmXLzeUx9nRv5Nye9GbV7Bh/Lae8cWMAkCkiplLeY/Gwr/1GPkUyNgBY2ZVpbxsRnA==" workbookSaltValue="224C8OpWeEcKAbzF1mbCyQ==" workbookSpinCount="100000" lockStructure="1"/>
  <bookViews>
    <workbookView xWindow="240" yWindow="60" windowWidth="14940" windowHeight="7875"/>
  </bookViews>
  <sheets>
    <sheet name="法非適用_駐車場整備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GQ52" i="4" s="1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FX32" i="4" s="1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AQ10" i="4"/>
  <c r="B10" i="4"/>
  <c r="LJ8" i="4"/>
  <c r="JQ8" i="4"/>
  <c r="HX8" i="4"/>
  <c r="DU8" i="4"/>
  <c r="CF8" i="4"/>
  <c r="AQ8" i="4"/>
  <c r="B6" i="4"/>
  <c r="BZ76" i="4" l="1"/>
  <c r="MI76" i="4"/>
  <c r="HJ51" i="4"/>
  <c r="MA30" i="4"/>
  <c r="MA51" i="4"/>
  <c r="IT76" i="4"/>
  <c r="CS51" i="4"/>
  <c r="HJ30" i="4"/>
  <c r="CS30" i="4"/>
  <c r="C11" i="5"/>
  <c r="D11" i="5"/>
  <c r="E11" i="5"/>
  <c r="B11" i="5"/>
  <c r="BK76" i="4" l="1"/>
  <c r="LH51" i="4"/>
  <c r="BZ30" i="4"/>
  <c r="LT76" i="4"/>
  <c r="GQ51" i="4"/>
  <c r="LH30" i="4"/>
  <c r="GQ30" i="4"/>
  <c r="IE76" i="4"/>
  <c r="BZ51" i="4"/>
  <c r="BG30" i="4"/>
  <c r="AV76" i="4"/>
  <c r="KO51" i="4"/>
  <c r="LE76" i="4"/>
  <c r="FX51" i="4"/>
  <c r="BG51" i="4"/>
  <c r="FX30" i="4"/>
  <c r="KO30" i="4"/>
  <c r="HP76" i="4"/>
  <c r="FE51" i="4"/>
  <c r="HA76" i="4"/>
  <c r="AN51" i="4"/>
  <c r="FE30" i="4"/>
  <c r="AG76" i="4"/>
  <c r="JV51" i="4"/>
  <c r="AN30" i="4"/>
  <c r="KP76" i="4"/>
  <c r="JV30" i="4"/>
  <c r="KA76" i="4"/>
  <c r="EL51" i="4"/>
  <c r="JC30" i="4"/>
  <c r="U30" i="4"/>
  <c r="GL76" i="4"/>
  <c r="U51" i="4"/>
  <c r="EL30" i="4"/>
  <c r="R76" i="4"/>
  <c r="JC51" i="4"/>
</calcChain>
</file>

<file path=xl/sharedStrings.xml><?xml version="1.0" encoding="utf-8"?>
<sst xmlns="http://schemas.openxmlformats.org/spreadsheetml/2006/main" count="287" uniqueCount="135">
  <si>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</si>
  <si>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</si>
  <si>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</si>
  <si>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</si>
  <si>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</si>
  <si>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</si>
  <si>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</si>
  <si>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</si>
  <si>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</si>
  <si>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</si>
  <si>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</si>
  <si>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</si>
  <si>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</si>
  <si>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</si>
  <si>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</si>
  <si>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</si>
  <si>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</si>
  <si>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</si>
  <si>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</si>
  <si>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</si>
  <si>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</si>
  <si>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</si>
  <si>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</si>
  <si>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</si>
  <si>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</si>
  <si>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</si>
  <si>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</si>
  <si>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</si>
  <si>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</si>
  <si>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</si>
  <si>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</si>
  <si>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</si>
  <si>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</si>
  <si>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</si>
  <si>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</si>
  <si>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</si>
  <si>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</si>
  <si>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</si>
  <si>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</si>
  <si>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</si>
  <si>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</si>
  <si>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</si>
  <si>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</si>
  <si>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</si>
  <si>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</si>
  <si>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</si>
  <si>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</si>
  <si>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</si>
  <si>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</si>
  <si>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</si>
  <si>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</si>
  <si>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</si>
  <si>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</si>
  <si>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</si>
  <si>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</si>
  <si>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</si>
  <si>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</si>
  <si>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</si>
  <si>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</si>
  <si>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</si>
  <si>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</si>
  <si>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</si>
  <si>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</si>
  <si>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</si>
  <si>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</si>
  <si>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</si>
  <si>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</si>
  <si>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</si>
  <si>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</si>
  <si>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</si>
  <si>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</si>
  <si>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</si>
  <si>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</si>
  <si>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</si>
  <si>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</si>
  <si>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</si>
  <si>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</si>
  <si>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</si>
  <si>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</si>
  <si>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</si>
  <si>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</si>
  <si>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</si>
  <si>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</si>
  <si>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</si>
  <si>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</si>
  <si>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</si>
  <si>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</si>
  <si>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</si>
  <si>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</si>
  <si>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</si>
  <si>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</si>
  <si>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</si>
  <si>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</si>
  <si>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</si>
  <si>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</si>
  <si>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</si>
  <si>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</si>
  <si>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</si>
  <si>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</si>
  <si>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</si>
  <si>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</si>
  <si>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</si>
  <si>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</si>
  <si>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</si>
  <si>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</si>
  <si>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</si>
  <si>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</si>
  <si>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</si>
  <si>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</si>
  <si>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</si>
  <si>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</si>
  <si>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</si>
  <si>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</si>
  <si>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>愛媛県　八幡浜市</t>
  </si>
  <si>
    <t>朝潮橋駐車場</t>
  </si>
  <si>
    <t>法非適用</t>
  </si>
  <si>
    <t>駐車場整備事業</t>
  </si>
  <si>
    <t>-</t>
  </si>
  <si>
    <t>Ａ３Ｂ１</t>
  </si>
  <si>
    <t>該当数値なし</t>
  </si>
  <si>
    <t>届出駐車場</t>
  </si>
  <si>
    <t>広場式</t>
  </si>
  <si>
    <t>商業施設</t>
  </si>
  <si>
    <t>無</t>
  </si>
  <si>
    <t>導入なし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</si>
  <si>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</si>
  <si>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</si>
  <si>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</si>
  <si>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</si>
  <si>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</si>
  <si>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非設置</t>
    <rPh sb="0" eb="1">
      <t>ヒ</t>
    </rPh>
    <rPh sb="1" eb="3">
      <t>セッチ</t>
    </rPh>
    <phoneticPr fontId="6"/>
  </si>
  <si>
    <t>①収益的収支比率
定期契約のみの駐車場で、収入についてはほぼ横ばいであり、平成２４年度から、ほとんど空きのない状況である。支出については、主に光熱費と修繕費であるが、少額のため、収益的収支比率はかなり高い値になっている。平成２４年度と平成２８年度については、修繕費を例年よりも多く支出しており、他年度と比べると比率が低い。
④売上高ＧＯＰ比率
⑤ＥＢＩＴＤＡ
売上高ＧＯＰ比率が、類似施設平均値を上回っているため、利益率は高い。また、数値も比較的安定している。ＥＢＩＴＤＡが、平均値を下回っているのは、収容台数が２６台と、小規模な駐車場であり、利益そのものの額が小さいことが原因として挙げられる。</t>
    <phoneticPr fontId="6"/>
  </si>
  <si>
    <t>⑧設備投資見込額
平面駐車場であり、大きな改修等、新たな設備投資については見込んでいない。</t>
    <phoneticPr fontId="6"/>
  </si>
  <si>
    <t>⑪稼働率
定期駐車のみとなっており、ほぼ空きがない状態であったので、１００％で推移している。</t>
    <phoneticPr fontId="6"/>
  </si>
  <si>
    <t>支出は主に、電灯に対する光熱費と修繕費であるが、平面駐車場で機械等の設置もないため、大きな支出はない。駐車場契約について、定期駐車のみで、ほとんど空きがない状態で推移しており、収入は安定している。そのため、営業に関する収益性は高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</si>
</sst>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1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10" fillId="2" borderId="5" xfId="1" applyFont="1" applyFill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1007</c:v>
                </c:pt>
                <c:pt idx="1">
                  <c:v>4243.2</c:v>
                </c:pt>
                <c:pt idx="2">
                  <c:v>3895.1</c:v>
                </c:pt>
                <c:pt idx="3">
                  <c:v>4097.5</c:v>
                </c:pt>
                <c:pt idx="4">
                  <c:v>909.6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03904"/>
        <c:axId val="58245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393.6</c:v>
                </c:pt>
                <c:pt idx="1">
                  <c:v>407.1</c:v>
                </c:pt>
                <c:pt idx="2">
                  <c:v>375.5</c:v>
                </c:pt>
                <c:pt idx="3">
                  <c:v>441.2</c:v>
                </c:pt>
                <c:pt idx="4">
                  <c:v>368.2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03904"/>
        <c:axId val="58245504"/>
      </c:lineChart>
      <c:dateAx>
        <c:axId val="47003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8245504"/>
        <c:crosses val="autoZero"/>
        <c:auto val="1"/>
        <c:lblOffset val="100"/>
        <c:baseTimeUnit val="years"/>
      </c:dateAx>
      <c:valAx>
        <c:axId val="58245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70039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1328"/>
        <c:axId val="99180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123.1</c:v>
                </c:pt>
                <c:pt idx="1">
                  <c:v>92.3</c:v>
                </c:pt>
                <c:pt idx="2">
                  <c:v>85.4</c:v>
                </c:pt>
                <c:pt idx="3">
                  <c:v>76.3</c:v>
                </c:pt>
                <c:pt idx="4">
                  <c:v>64.099999999999994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1328"/>
        <c:axId val="99180928"/>
      </c:lineChart>
      <c:dateAx>
        <c:axId val="91011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180928"/>
        <c:crosses val="autoZero"/>
        <c:auto val="1"/>
        <c:lblOffset val="100"/>
        <c:baseTimeUnit val="years"/>
      </c:dateAx>
      <c:valAx>
        <c:axId val="99180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13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818816"/>
        <c:axId val="1484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818816"/>
        <c:axId val="148439424"/>
      </c:lineChart>
      <c:dateAx>
        <c:axId val="134818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8439424"/>
        <c:crosses val="autoZero"/>
        <c:auto val="1"/>
        <c:lblOffset val="100"/>
        <c:baseTimeUnit val="years"/>
      </c:dateAx>
      <c:valAx>
        <c:axId val="148439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348188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76352"/>
        <c:axId val="44475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76352"/>
        <c:axId val="44475136"/>
      </c:lineChart>
      <c:dateAx>
        <c:axId val="44276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475136"/>
        <c:crosses val="autoZero"/>
        <c:auto val="1"/>
        <c:lblOffset val="100"/>
        <c:baseTimeUnit val="years"/>
      </c:dateAx>
      <c:valAx>
        <c:axId val="44475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2763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93056"/>
        <c:axId val="447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11.4</c:v>
                </c:pt>
                <c:pt idx="1">
                  <c:v>11</c:v>
                </c:pt>
                <c:pt idx="2">
                  <c:v>7.8</c:v>
                </c:pt>
                <c:pt idx="3">
                  <c:v>6.7</c:v>
                </c:pt>
                <c:pt idx="4">
                  <c:v>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93056"/>
        <c:axId val="44712320"/>
      </c:lineChart>
      <c:dateAx>
        <c:axId val="44493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12320"/>
        <c:crosses val="autoZero"/>
        <c:auto val="1"/>
        <c:lblOffset val="100"/>
        <c:baseTimeUnit val="years"/>
      </c:dateAx>
      <c:valAx>
        <c:axId val="447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4930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54816"/>
        <c:axId val="44756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105</c:v>
                </c:pt>
                <c:pt idx="1">
                  <c:v>61</c:v>
                </c:pt>
                <c:pt idx="2">
                  <c:v>40</c:v>
                </c:pt>
                <c:pt idx="3">
                  <c:v>27</c:v>
                </c:pt>
                <c:pt idx="4">
                  <c:v>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54816"/>
        <c:axId val="44756992"/>
      </c:lineChart>
      <c:dateAx>
        <c:axId val="44754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56992"/>
        <c:crosses val="autoZero"/>
        <c:auto val="1"/>
        <c:lblOffset val="100"/>
        <c:baseTimeUnit val="years"/>
      </c:dateAx>
      <c:valAx>
        <c:axId val="44756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47548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15872"/>
        <c:axId val="44817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230</c:v>
                </c:pt>
                <c:pt idx="1">
                  <c:v>244.3</c:v>
                </c:pt>
                <c:pt idx="2">
                  <c:v>238.1</c:v>
                </c:pt>
                <c:pt idx="3">
                  <c:v>261.8</c:v>
                </c:pt>
                <c:pt idx="4">
                  <c:v>268.7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15872"/>
        <c:axId val="44817792"/>
      </c:lineChart>
      <c:dateAx>
        <c:axId val="44815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817792"/>
        <c:crosses val="autoZero"/>
        <c:auto val="1"/>
        <c:lblOffset val="100"/>
        <c:baseTimeUnit val="years"/>
      </c:dateAx>
      <c:valAx>
        <c:axId val="44817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8158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90.1</c:v>
                </c:pt>
                <c:pt idx="1">
                  <c:v>97.6</c:v>
                </c:pt>
                <c:pt idx="2">
                  <c:v>97.4</c:v>
                </c:pt>
                <c:pt idx="3">
                  <c:v>97.6</c:v>
                </c:pt>
                <c:pt idx="4">
                  <c:v>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52352"/>
        <c:axId val="44854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51.9</c:v>
                </c:pt>
                <c:pt idx="1">
                  <c:v>59.2</c:v>
                </c:pt>
                <c:pt idx="2">
                  <c:v>64.5</c:v>
                </c:pt>
                <c:pt idx="3">
                  <c:v>60</c:v>
                </c:pt>
                <c:pt idx="4">
                  <c:v>52.8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52352"/>
        <c:axId val="44854272"/>
      </c:lineChart>
      <c:dateAx>
        <c:axId val="44852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854272"/>
        <c:crosses val="autoZero"/>
        <c:auto val="1"/>
        <c:lblOffset val="100"/>
        <c:baseTimeUnit val="years"/>
      </c:dateAx>
      <c:valAx>
        <c:axId val="44854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8523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1433</c:v>
                </c:pt>
                <c:pt idx="1">
                  <c:v>1533</c:v>
                </c:pt>
                <c:pt idx="2">
                  <c:v>1556</c:v>
                </c:pt>
                <c:pt idx="3">
                  <c:v>1599</c:v>
                </c:pt>
                <c:pt idx="4">
                  <c:v>1433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24000"/>
        <c:axId val="45025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6188</c:v>
                </c:pt>
                <c:pt idx="1">
                  <c:v>7011</c:v>
                </c:pt>
                <c:pt idx="2">
                  <c:v>7612</c:v>
                </c:pt>
                <c:pt idx="3">
                  <c:v>7104</c:v>
                </c:pt>
                <c:pt idx="4">
                  <c:v>7407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24000"/>
        <c:axId val="45025920"/>
      </c:lineChart>
      <c:dateAx>
        <c:axId val="45024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025920"/>
        <c:crosses val="autoZero"/>
        <c:auto val="1"/>
        <c:lblOffset val="100"/>
        <c:baseTimeUnit val="years"/>
      </c:dateAx>
      <c:valAx>
        <c:axId val="45025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50240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E1" zoomScale="70" zoomScaleNormal="70" zoomScaleSheetLayoutView="70" workbookViewId="0">
      <selection activeCell="ND66" sqref="ND66:NR82"/>
    </sheetView>
  </sheetViews>
  <sheetFormatPr defaultColWidth="2.625" defaultRowHeight="13.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>
      <c r="A6" s="2"/>
      <c r="B6" s="138" t="str">
        <f>データ!H6&amp;"　"&amp;データ!I6</f>
        <v>愛媛県八幡浜市　朝潮橋駐車場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>
      <c r="A7" s="2"/>
      <c r="B7" s="130" t="s">
        <v>1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2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2"/>
      <c r="CF7" s="130" t="s">
        <v>3</v>
      </c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2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3" t="s">
        <v>5</v>
      </c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133" t="s">
        <v>6</v>
      </c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  <c r="IW7" s="133"/>
      <c r="IX7" s="133"/>
      <c r="IY7" s="133"/>
      <c r="IZ7" s="133"/>
      <c r="JA7" s="133"/>
      <c r="JB7" s="133"/>
      <c r="JC7" s="133"/>
      <c r="JD7" s="133"/>
      <c r="JE7" s="133"/>
      <c r="JF7" s="133"/>
      <c r="JG7" s="133"/>
      <c r="JH7" s="133"/>
      <c r="JI7" s="133"/>
      <c r="JJ7" s="133"/>
      <c r="JK7" s="133"/>
      <c r="JL7" s="133"/>
      <c r="JM7" s="133"/>
      <c r="JN7" s="133"/>
      <c r="JO7" s="133"/>
      <c r="JP7" s="133"/>
      <c r="JQ7" s="133" t="s">
        <v>7</v>
      </c>
      <c r="JR7" s="133"/>
      <c r="JS7" s="133"/>
      <c r="JT7" s="133"/>
      <c r="JU7" s="133"/>
      <c r="JV7" s="133"/>
      <c r="JW7" s="133"/>
      <c r="JX7" s="133"/>
      <c r="JY7" s="133"/>
      <c r="JZ7" s="133"/>
      <c r="KA7" s="133"/>
      <c r="KB7" s="133"/>
      <c r="KC7" s="133"/>
      <c r="KD7" s="133"/>
      <c r="KE7" s="133"/>
      <c r="KF7" s="133"/>
      <c r="KG7" s="133"/>
      <c r="KH7" s="133"/>
      <c r="KI7" s="133"/>
      <c r="KJ7" s="133"/>
      <c r="KK7" s="133"/>
      <c r="KL7" s="133"/>
      <c r="KM7" s="133"/>
      <c r="KN7" s="133"/>
      <c r="KO7" s="133"/>
      <c r="KP7" s="133"/>
      <c r="KQ7" s="133"/>
      <c r="KR7" s="133"/>
      <c r="KS7" s="133"/>
      <c r="KT7" s="133"/>
      <c r="KU7" s="133"/>
      <c r="KV7" s="133"/>
      <c r="KW7" s="133"/>
      <c r="KX7" s="133"/>
      <c r="KY7" s="133"/>
      <c r="KZ7" s="133"/>
      <c r="LA7" s="133"/>
      <c r="LB7" s="133"/>
      <c r="LC7" s="133"/>
      <c r="LD7" s="133"/>
      <c r="LE7" s="133"/>
      <c r="LF7" s="133"/>
      <c r="LG7" s="133"/>
      <c r="LH7" s="133"/>
      <c r="LI7" s="133"/>
      <c r="LJ7" s="133" t="s">
        <v>8</v>
      </c>
      <c r="LK7" s="133"/>
      <c r="LL7" s="133"/>
      <c r="LM7" s="133"/>
      <c r="LN7" s="133"/>
      <c r="LO7" s="133"/>
      <c r="LP7" s="133"/>
      <c r="LQ7" s="133"/>
      <c r="LR7" s="133"/>
      <c r="LS7" s="133"/>
      <c r="LT7" s="133"/>
      <c r="LU7" s="133"/>
      <c r="LV7" s="133"/>
      <c r="LW7" s="133"/>
      <c r="LX7" s="133"/>
      <c r="LY7" s="133"/>
      <c r="LZ7" s="133"/>
      <c r="MA7" s="133"/>
      <c r="MB7" s="133"/>
      <c r="MC7" s="133"/>
      <c r="MD7" s="133"/>
      <c r="ME7" s="133"/>
      <c r="MF7" s="133"/>
      <c r="MG7" s="133"/>
      <c r="MH7" s="133"/>
      <c r="MI7" s="133"/>
      <c r="MJ7" s="133"/>
      <c r="MK7" s="133"/>
      <c r="ML7" s="133"/>
      <c r="MM7" s="133"/>
      <c r="MN7" s="133"/>
      <c r="MO7" s="133"/>
      <c r="MP7" s="133"/>
      <c r="MQ7" s="133"/>
      <c r="MR7" s="133"/>
      <c r="MS7" s="133"/>
      <c r="MT7" s="133"/>
      <c r="MU7" s="133"/>
      <c r="MV7" s="133"/>
      <c r="MW7" s="133"/>
      <c r="MX7" s="133"/>
      <c r="MY7" s="133"/>
      <c r="MZ7" s="133"/>
      <c r="NA7" s="133"/>
      <c r="NB7" s="133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34" t="s">
        <v>130</v>
      </c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124" t="str">
        <f>データ!S7</f>
        <v>商業施設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727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4"/>
      <c r="ND8" s="128" t="s">
        <v>10</v>
      </c>
      <c r="NE8" s="129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>
      <c r="A9" s="2"/>
      <c r="B9" s="130" t="s">
        <v>12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2"/>
      <c r="AQ9" s="130" t="s">
        <v>13</v>
      </c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2"/>
      <c r="CF9" s="130" t="s">
        <v>14</v>
      </c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2"/>
      <c r="DU9" s="133" t="s">
        <v>15</v>
      </c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133" t="s">
        <v>16</v>
      </c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3"/>
      <c r="IT9" s="133"/>
      <c r="IU9" s="133"/>
      <c r="IV9" s="133"/>
      <c r="IW9" s="133"/>
      <c r="IX9" s="133"/>
      <c r="IY9" s="133"/>
      <c r="IZ9" s="133"/>
      <c r="JA9" s="133"/>
      <c r="JB9" s="133"/>
      <c r="JC9" s="133"/>
      <c r="JD9" s="133"/>
      <c r="JE9" s="133"/>
      <c r="JF9" s="133"/>
      <c r="JG9" s="133"/>
      <c r="JH9" s="133"/>
      <c r="JI9" s="133"/>
      <c r="JJ9" s="133"/>
      <c r="JK9" s="133"/>
      <c r="JL9" s="133"/>
      <c r="JM9" s="133"/>
      <c r="JN9" s="133"/>
      <c r="JO9" s="133"/>
      <c r="JP9" s="133"/>
      <c r="JQ9" s="133" t="s">
        <v>17</v>
      </c>
      <c r="JR9" s="133"/>
      <c r="JS9" s="133"/>
      <c r="JT9" s="133"/>
      <c r="JU9" s="133"/>
      <c r="JV9" s="133"/>
      <c r="JW9" s="133"/>
      <c r="JX9" s="133"/>
      <c r="JY9" s="133"/>
      <c r="JZ9" s="133"/>
      <c r="KA9" s="133"/>
      <c r="KB9" s="133"/>
      <c r="KC9" s="133"/>
      <c r="KD9" s="133"/>
      <c r="KE9" s="133"/>
      <c r="KF9" s="133"/>
      <c r="KG9" s="133"/>
      <c r="KH9" s="133"/>
      <c r="KI9" s="133"/>
      <c r="KJ9" s="133"/>
      <c r="KK9" s="133"/>
      <c r="KL9" s="133"/>
      <c r="KM9" s="133"/>
      <c r="KN9" s="133"/>
      <c r="KO9" s="133"/>
      <c r="KP9" s="133"/>
      <c r="KQ9" s="133"/>
      <c r="KR9" s="133"/>
      <c r="KS9" s="133"/>
      <c r="KT9" s="133"/>
      <c r="KU9" s="133"/>
      <c r="KV9" s="133"/>
      <c r="KW9" s="133"/>
      <c r="KX9" s="133"/>
      <c r="KY9" s="133"/>
      <c r="KZ9" s="133"/>
      <c r="LA9" s="133"/>
      <c r="LB9" s="133"/>
      <c r="LC9" s="133"/>
      <c r="LD9" s="133"/>
      <c r="LE9" s="133"/>
      <c r="LF9" s="133"/>
      <c r="LG9" s="133"/>
      <c r="LH9" s="133"/>
      <c r="LI9" s="133"/>
      <c r="LJ9" s="133" t="s">
        <v>18</v>
      </c>
      <c r="LK9" s="133"/>
      <c r="LL9" s="133"/>
      <c r="LM9" s="133"/>
      <c r="LN9" s="133"/>
      <c r="LO9" s="133"/>
      <c r="LP9" s="133"/>
      <c r="LQ9" s="133"/>
      <c r="LR9" s="133"/>
      <c r="LS9" s="133"/>
      <c r="LT9" s="133"/>
      <c r="LU9" s="133"/>
      <c r="LV9" s="133"/>
      <c r="LW9" s="133"/>
      <c r="LX9" s="133"/>
      <c r="LY9" s="133"/>
      <c r="LZ9" s="133"/>
      <c r="MA9" s="133"/>
      <c r="MB9" s="133"/>
      <c r="MC9" s="133"/>
      <c r="MD9" s="133"/>
      <c r="ME9" s="133"/>
      <c r="MF9" s="133"/>
      <c r="MG9" s="133"/>
      <c r="MH9" s="133"/>
      <c r="MI9" s="133"/>
      <c r="MJ9" s="133"/>
      <c r="MK9" s="133"/>
      <c r="ML9" s="133"/>
      <c r="MM9" s="133"/>
      <c r="MN9" s="133"/>
      <c r="MO9" s="133"/>
      <c r="MP9" s="133"/>
      <c r="MQ9" s="133"/>
      <c r="MR9" s="133"/>
      <c r="MS9" s="133"/>
      <c r="MT9" s="133"/>
      <c r="MU9" s="133"/>
      <c r="MV9" s="133"/>
      <c r="MW9" s="133"/>
      <c r="MX9" s="133"/>
      <c r="MY9" s="133"/>
      <c r="MZ9" s="133"/>
      <c r="NA9" s="133"/>
      <c r="NB9" s="133"/>
      <c r="NC9" s="4"/>
      <c r="ND9" s="135" t="s">
        <v>19</v>
      </c>
      <c r="NE9" s="136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>
      <c r="A10" s="2"/>
      <c r="B10" s="117" t="str">
        <f>データ!O7</f>
        <v>該当数値なし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9"/>
      <c r="AQ10" s="120" t="str">
        <f>データ!P7</f>
        <v>届出駐車場</v>
      </c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2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31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123">
        <f>データ!V7</f>
        <v>26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 t="str">
        <f>データ!W7</f>
        <v>-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導入なし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16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26" t="s">
        <v>23</v>
      </c>
      <c r="NE11" s="126"/>
      <c r="NF11" s="126"/>
      <c r="NG11" s="126"/>
      <c r="NH11" s="126"/>
      <c r="NI11" s="126"/>
      <c r="NJ11" s="126"/>
      <c r="NK11" s="126"/>
      <c r="NL11" s="126"/>
      <c r="NM11" s="126"/>
      <c r="NN11" s="126"/>
      <c r="NO11" s="126"/>
      <c r="NP11" s="126"/>
      <c r="NQ11" s="126"/>
      <c r="NR11" s="126"/>
    </row>
    <row r="12" spans="1:382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26"/>
      <c r="NE12" s="126"/>
      <c r="NF12" s="126"/>
      <c r="NG12" s="126"/>
      <c r="NH12" s="126"/>
      <c r="NI12" s="126"/>
      <c r="NJ12" s="126"/>
      <c r="NK12" s="126"/>
      <c r="NL12" s="126"/>
      <c r="NM12" s="126"/>
      <c r="NN12" s="126"/>
      <c r="NO12" s="126"/>
      <c r="NP12" s="126"/>
      <c r="NQ12" s="126"/>
      <c r="NR12" s="126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7"/>
      <c r="NE13" s="127"/>
      <c r="NF13" s="127"/>
      <c r="NG13" s="127"/>
      <c r="NH13" s="127"/>
      <c r="NI13" s="127"/>
      <c r="NJ13" s="127"/>
      <c r="NK13" s="127"/>
      <c r="NL13" s="127"/>
      <c r="NM13" s="127"/>
      <c r="NN13" s="127"/>
      <c r="NO13" s="127"/>
      <c r="NP13" s="127"/>
      <c r="NQ13" s="127"/>
      <c r="NR13" s="127"/>
    </row>
    <row r="14" spans="1:382" ht="13.5" customHeight="1">
      <c r="A14" s="19"/>
      <c r="B14" s="7"/>
      <c r="C14" s="8"/>
      <c r="D14" s="8"/>
      <c r="E14" s="8"/>
      <c r="F14" s="8"/>
      <c r="G14" s="8"/>
      <c r="H14" s="86" t="s">
        <v>24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86" t="s">
        <v>25</v>
      </c>
      <c r="IQ14" s="86"/>
      <c r="IR14" s="86"/>
      <c r="IS14" s="86"/>
      <c r="IT14" s="86"/>
      <c r="IU14" s="86"/>
      <c r="IV14" s="86"/>
      <c r="IW14" s="86"/>
      <c r="IX14" s="86"/>
      <c r="IY14" s="86"/>
      <c r="IZ14" s="86"/>
      <c r="JA14" s="86"/>
      <c r="JB14" s="86"/>
      <c r="JC14" s="86"/>
      <c r="JD14" s="86"/>
      <c r="JE14" s="86"/>
      <c r="JF14" s="86"/>
      <c r="JG14" s="86"/>
      <c r="JH14" s="86"/>
      <c r="JI14" s="86"/>
      <c r="JJ14" s="86"/>
      <c r="JK14" s="86"/>
      <c r="JL14" s="86"/>
      <c r="JM14" s="86"/>
      <c r="JN14" s="86"/>
      <c r="JO14" s="86"/>
      <c r="JP14" s="86"/>
      <c r="JQ14" s="86"/>
      <c r="JR14" s="86"/>
      <c r="JS14" s="86"/>
      <c r="JT14" s="86"/>
      <c r="JU14" s="86"/>
      <c r="JV14" s="86"/>
      <c r="JW14" s="86"/>
      <c r="JX14" s="86"/>
      <c r="JY14" s="86"/>
      <c r="JZ14" s="86"/>
      <c r="KA14" s="86"/>
      <c r="KB14" s="86"/>
      <c r="KC14" s="86"/>
      <c r="KD14" s="86"/>
      <c r="KE14" s="86"/>
      <c r="KF14" s="86"/>
      <c r="KG14" s="86"/>
      <c r="KH14" s="86"/>
      <c r="KI14" s="86"/>
      <c r="KJ14" s="86"/>
      <c r="KK14" s="86"/>
      <c r="KL14" s="86"/>
      <c r="KM14" s="86"/>
      <c r="KN14" s="86"/>
      <c r="KO14" s="86"/>
      <c r="KP14" s="86"/>
      <c r="KQ14" s="86"/>
      <c r="KR14" s="86"/>
      <c r="KS14" s="86"/>
      <c r="KT14" s="86"/>
      <c r="KU14" s="86"/>
      <c r="KV14" s="86"/>
      <c r="KW14" s="86"/>
      <c r="KX14" s="86"/>
      <c r="KY14" s="86"/>
      <c r="KZ14" s="86"/>
      <c r="LA14" s="86"/>
      <c r="LB14" s="86"/>
      <c r="LC14" s="86"/>
      <c r="LD14" s="86"/>
      <c r="LE14" s="86"/>
      <c r="LF14" s="86"/>
      <c r="LG14" s="86"/>
      <c r="LH14" s="86"/>
      <c r="LI14" s="86"/>
      <c r="LJ14" s="86"/>
      <c r="LK14" s="86"/>
      <c r="LL14" s="86"/>
      <c r="LM14" s="86"/>
      <c r="LN14" s="86"/>
      <c r="LO14" s="86"/>
      <c r="LP14" s="86"/>
      <c r="LQ14" s="86"/>
      <c r="LR14" s="86"/>
      <c r="LS14" s="86"/>
      <c r="LT14" s="86"/>
      <c r="LU14" s="86"/>
      <c r="LV14" s="86"/>
      <c r="LW14" s="86"/>
      <c r="LX14" s="86"/>
      <c r="LY14" s="86"/>
      <c r="LZ14" s="86"/>
      <c r="MA14" s="86"/>
      <c r="MB14" s="86"/>
      <c r="MC14" s="86"/>
      <c r="MD14" s="86"/>
      <c r="ME14" s="86"/>
      <c r="MF14" s="86"/>
      <c r="MG14" s="86"/>
      <c r="MH14" s="86"/>
      <c r="MI14" s="86"/>
      <c r="MJ14" s="86"/>
      <c r="MK14" s="86"/>
      <c r="ML14" s="86"/>
      <c r="MM14" s="86"/>
      <c r="MN14" s="86"/>
      <c r="MO14" s="86"/>
      <c r="MP14" s="86"/>
      <c r="MQ14" s="86"/>
      <c r="MR14" s="86"/>
      <c r="MS14" s="86"/>
      <c r="MT14" s="86"/>
      <c r="MU14" s="86"/>
      <c r="MV14" s="86"/>
      <c r="MW14" s="8"/>
      <c r="MX14" s="8"/>
      <c r="MY14" s="8"/>
      <c r="MZ14" s="8"/>
      <c r="NA14" s="8"/>
      <c r="NB14" s="9"/>
      <c r="NC14" s="2"/>
      <c r="ND14" s="89" t="s">
        <v>26</v>
      </c>
      <c r="NE14" s="90"/>
      <c r="NF14" s="90"/>
      <c r="NG14" s="90"/>
      <c r="NH14" s="90"/>
      <c r="NI14" s="90"/>
      <c r="NJ14" s="90"/>
      <c r="NK14" s="90"/>
      <c r="NL14" s="90"/>
      <c r="NM14" s="90"/>
      <c r="NN14" s="90"/>
      <c r="NO14" s="90"/>
      <c r="NP14" s="90"/>
      <c r="NQ14" s="90"/>
      <c r="NR14" s="91"/>
    </row>
    <row r="15" spans="1:382" ht="13.5" customHeight="1">
      <c r="A15" s="2"/>
      <c r="B15" s="20"/>
      <c r="C15" s="21"/>
      <c r="D15" s="21"/>
      <c r="E15" s="21"/>
      <c r="F15" s="21"/>
      <c r="G15" s="21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87"/>
      <c r="IQ15" s="87"/>
      <c r="IR15" s="87"/>
      <c r="IS15" s="87"/>
      <c r="IT15" s="87"/>
      <c r="IU15" s="87"/>
      <c r="IV15" s="87"/>
      <c r="IW15" s="87"/>
      <c r="IX15" s="87"/>
      <c r="IY15" s="87"/>
      <c r="IZ15" s="87"/>
      <c r="JA15" s="87"/>
      <c r="JB15" s="87"/>
      <c r="JC15" s="87"/>
      <c r="JD15" s="87"/>
      <c r="JE15" s="87"/>
      <c r="JF15" s="87"/>
      <c r="JG15" s="87"/>
      <c r="JH15" s="87"/>
      <c r="JI15" s="87"/>
      <c r="JJ15" s="87"/>
      <c r="JK15" s="87"/>
      <c r="JL15" s="87"/>
      <c r="JM15" s="87"/>
      <c r="JN15" s="87"/>
      <c r="JO15" s="87"/>
      <c r="JP15" s="87"/>
      <c r="JQ15" s="87"/>
      <c r="JR15" s="87"/>
      <c r="JS15" s="87"/>
      <c r="JT15" s="87"/>
      <c r="JU15" s="87"/>
      <c r="JV15" s="87"/>
      <c r="JW15" s="87"/>
      <c r="JX15" s="87"/>
      <c r="JY15" s="87"/>
      <c r="JZ15" s="87"/>
      <c r="KA15" s="87"/>
      <c r="KB15" s="87"/>
      <c r="KC15" s="87"/>
      <c r="KD15" s="87"/>
      <c r="KE15" s="87"/>
      <c r="KF15" s="87"/>
      <c r="KG15" s="87"/>
      <c r="KH15" s="87"/>
      <c r="KI15" s="87"/>
      <c r="KJ15" s="87"/>
      <c r="KK15" s="87"/>
      <c r="KL15" s="87"/>
      <c r="KM15" s="87"/>
      <c r="KN15" s="87"/>
      <c r="KO15" s="87"/>
      <c r="KP15" s="87"/>
      <c r="KQ15" s="87"/>
      <c r="KR15" s="87"/>
      <c r="KS15" s="87"/>
      <c r="KT15" s="87"/>
      <c r="KU15" s="87"/>
      <c r="KV15" s="87"/>
      <c r="KW15" s="87"/>
      <c r="KX15" s="87"/>
      <c r="KY15" s="87"/>
      <c r="KZ15" s="87"/>
      <c r="LA15" s="87"/>
      <c r="LB15" s="87"/>
      <c r="LC15" s="87"/>
      <c r="LD15" s="87"/>
      <c r="LE15" s="87"/>
      <c r="LF15" s="87"/>
      <c r="LG15" s="87"/>
      <c r="LH15" s="87"/>
      <c r="LI15" s="87"/>
      <c r="LJ15" s="87"/>
      <c r="LK15" s="87"/>
      <c r="LL15" s="87"/>
      <c r="LM15" s="87"/>
      <c r="LN15" s="87"/>
      <c r="LO15" s="87"/>
      <c r="LP15" s="87"/>
      <c r="LQ15" s="87"/>
      <c r="LR15" s="87"/>
      <c r="LS15" s="87"/>
      <c r="LT15" s="87"/>
      <c r="LU15" s="87"/>
      <c r="LV15" s="87"/>
      <c r="LW15" s="87"/>
      <c r="LX15" s="87"/>
      <c r="LY15" s="87"/>
      <c r="LZ15" s="87"/>
      <c r="MA15" s="87"/>
      <c r="MB15" s="87"/>
      <c r="MC15" s="87"/>
      <c r="MD15" s="87"/>
      <c r="ME15" s="87"/>
      <c r="MF15" s="87"/>
      <c r="MG15" s="87"/>
      <c r="MH15" s="87"/>
      <c r="MI15" s="87"/>
      <c r="MJ15" s="87"/>
      <c r="MK15" s="87"/>
      <c r="ML15" s="87"/>
      <c r="MM15" s="87"/>
      <c r="MN15" s="87"/>
      <c r="MO15" s="87"/>
      <c r="MP15" s="87"/>
      <c r="MQ15" s="87"/>
      <c r="MR15" s="87"/>
      <c r="MS15" s="87"/>
      <c r="MT15" s="87"/>
      <c r="MU15" s="87"/>
      <c r="MV15" s="87"/>
      <c r="MW15" s="21"/>
      <c r="MX15" s="21"/>
      <c r="MY15" s="21"/>
      <c r="MZ15" s="21"/>
      <c r="NA15" s="21"/>
      <c r="NB15" s="22"/>
      <c r="NC15" s="2"/>
      <c r="ND15" s="92" t="s">
        <v>131</v>
      </c>
      <c r="NE15" s="93"/>
      <c r="NF15" s="93"/>
      <c r="NG15" s="93"/>
      <c r="NH15" s="93"/>
      <c r="NI15" s="93"/>
      <c r="NJ15" s="93"/>
      <c r="NK15" s="93"/>
      <c r="NL15" s="93"/>
      <c r="NM15" s="93"/>
      <c r="NN15" s="93"/>
      <c r="NO15" s="93"/>
      <c r="NP15" s="93"/>
      <c r="NQ15" s="93"/>
      <c r="NR15" s="94"/>
    </row>
    <row r="16" spans="1:382" ht="13.5" customHeight="1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92"/>
      <c r="NE16" s="93"/>
      <c r="NF16" s="93"/>
      <c r="NG16" s="93"/>
      <c r="NH16" s="93"/>
      <c r="NI16" s="93"/>
      <c r="NJ16" s="93"/>
      <c r="NK16" s="93"/>
      <c r="NL16" s="93"/>
      <c r="NM16" s="93"/>
      <c r="NN16" s="93"/>
      <c r="NO16" s="93"/>
      <c r="NP16" s="93"/>
      <c r="NQ16" s="93"/>
      <c r="NR16" s="94"/>
    </row>
    <row r="17" spans="1:382" ht="13.5" customHeight="1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92"/>
      <c r="NE17" s="93"/>
      <c r="NF17" s="93"/>
      <c r="NG17" s="93"/>
      <c r="NH17" s="93"/>
      <c r="NI17" s="93"/>
      <c r="NJ17" s="93"/>
      <c r="NK17" s="93"/>
      <c r="NL17" s="93"/>
      <c r="NM17" s="93"/>
      <c r="NN17" s="93"/>
      <c r="NO17" s="93"/>
      <c r="NP17" s="93"/>
      <c r="NQ17" s="93"/>
      <c r="NR17" s="94"/>
    </row>
    <row r="18" spans="1:382" ht="13.5" customHeight="1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92"/>
      <c r="NE18" s="93"/>
      <c r="NF18" s="93"/>
      <c r="NG18" s="93"/>
      <c r="NH18" s="93"/>
      <c r="NI18" s="93"/>
      <c r="NJ18" s="93"/>
      <c r="NK18" s="93"/>
      <c r="NL18" s="93"/>
      <c r="NM18" s="93"/>
      <c r="NN18" s="93"/>
      <c r="NO18" s="93"/>
      <c r="NP18" s="93"/>
      <c r="NQ18" s="93"/>
      <c r="NR18" s="94"/>
    </row>
    <row r="19" spans="1:382" ht="13.5" customHeight="1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92"/>
      <c r="NE19" s="93"/>
      <c r="NF19" s="93"/>
      <c r="NG19" s="93"/>
      <c r="NH19" s="93"/>
      <c r="NI19" s="93"/>
      <c r="NJ19" s="93"/>
      <c r="NK19" s="93"/>
      <c r="NL19" s="93"/>
      <c r="NM19" s="93"/>
      <c r="NN19" s="93"/>
      <c r="NO19" s="93"/>
      <c r="NP19" s="93"/>
      <c r="NQ19" s="93"/>
      <c r="NR19" s="94"/>
    </row>
    <row r="20" spans="1:382" ht="13.5" customHeight="1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92"/>
      <c r="NE20" s="93"/>
      <c r="NF20" s="93"/>
      <c r="NG20" s="93"/>
      <c r="NH20" s="93"/>
      <c r="NI20" s="93"/>
      <c r="NJ20" s="93"/>
      <c r="NK20" s="93"/>
      <c r="NL20" s="93"/>
      <c r="NM20" s="93"/>
      <c r="NN20" s="93"/>
      <c r="NO20" s="93"/>
      <c r="NP20" s="93"/>
      <c r="NQ20" s="93"/>
      <c r="NR20" s="94"/>
    </row>
    <row r="21" spans="1:382" ht="13.5" customHeight="1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92"/>
      <c r="NE21" s="93"/>
      <c r="NF21" s="93"/>
      <c r="NG21" s="93"/>
      <c r="NH21" s="93"/>
      <c r="NI21" s="93"/>
      <c r="NJ21" s="93"/>
      <c r="NK21" s="93"/>
      <c r="NL21" s="93"/>
      <c r="NM21" s="93"/>
      <c r="NN21" s="93"/>
      <c r="NO21" s="93"/>
      <c r="NP21" s="93"/>
      <c r="NQ21" s="93"/>
      <c r="NR21" s="94"/>
    </row>
    <row r="22" spans="1:382" ht="13.5" customHeight="1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92"/>
      <c r="NE22" s="93"/>
      <c r="NF22" s="93"/>
      <c r="NG22" s="93"/>
      <c r="NH22" s="93"/>
      <c r="NI22" s="93"/>
      <c r="NJ22" s="93"/>
      <c r="NK22" s="93"/>
      <c r="NL22" s="93"/>
      <c r="NM22" s="93"/>
      <c r="NN22" s="93"/>
      <c r="NO22" s="93"/>
      <c r="NP22" s="93"/>
      <c r="NQ22" s="93"/>
      <c r="NR22" s="94"/>
    </row>
    <row r="23" spans="1:382" ht="13.5" customHeight="1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92"/>
      <c r="NE23" s="93"/>
      <c r="NF23" s="93"/>
      <c r="NG23" s="93"/>
      <c r="NH23" s="93"/>
      <c r="NI23" s="93"/>
      <c r="NJ23" s="93"/>
      <c r="NK23" s="93"/>
      <c r="NL23" s="93"/>
      <c r="NM23" s="93"/>
      <c r="NN23" s="93"/>
      <c r="NO23" s="93"/>
      <c r="NP23" s="93"/>
      <c r="NQ23" s="93"/>
      <c r="NR23" s="94"/>
    </row>
    <row r="24" spans="1:382" ht="13.5" customHeight="1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92"/>
      <c r="NE24" s="93"/>
      <c r="NF24" s="93"/>
      <c r="NG24" s="93"/>
      <c r="NH24" s="93"/>
      <c r="NI24" s="93"/>
      <c r="NJ24" s="93"/>
      <c r="NK24" s="93"/>
      <c r="NL24" s="93"/>
      <c r="NM24" s="93"/>
      <c r="NN24" s="93"/>
      <c r="NO24" s="93"/>
      <c r="NP24" s="93"/>
      <c r="NQ24" s="93"/>
      <c r="NR24" s="94"/>
    </row>
    <row r="25" spans="1:382" ht="13.5" customHeight="1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92"/>
      <c r="NE25" s="93"/>
      <c r="NF25" s="93"/>
      <c r="NG25" s="93"/>
      <c r="NH25" s="93"/>
      <c r="NI25" s="93"/>
      <c r="NJ25" s="93"/>
      <c r="NK25" s="93"/>
      <c r="NL25" s="93"/>
      <c r="NM25" s="93"/>
      <c r="NN25" s="93"/>
      <c r="NO25" s="93"/>
      <c r="NP25" s="93"/>
      <c r="NQ25" s="93"/>
      <c r="NR25" s="94"/>
    </row>
    <row r="26" spans="1:382" ht="13.5" customHeight="1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92"/>
      <c r="NE26" s="93"/>
      <c r="NF26" s="93"/>
      <c r="NG26" s="93"/>
      <c r="NH26" s="93"/>
      <c r="NI26" s="93"/>
      <c r="NJ26" s="93"/>
      <c r="NK26" s="93"/>
      <c r="NL26" s="93"/>
      <c r="NM26" s="93"/>
      <c r="NN26" s="93"/>
      <c r="NO26" s="93"/>
      <c r="NP26" s="93"/>
      <c r="NQ26" s="93"/>
      <c r="NR26" s="94"/>
    </row>
    <row r="27" spans="1:382" ht="13.5" customHeight="1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92"/>
      <c r="NE27" s="93"/>
      <c r="NF27" s="93"/>
      <c r="NG27" s="93"/>
      <c r="NH27" s="93"/>
      <c r="NI27" s="93"/>
      <c r="NJ27" s="93"/>
      <c r="NK27" s="93"/>
      <c r="NL27" s="93"/>
      <c r="NM27" s="93"/>
      <c r="NN27" s="93"/>
      <c r="NO27" s="93"/>
      <c r="NP27" s="93"/>
      <c r="NQ27" s="93"/>
      <c r="NR27" s="94"/>
    </row>
    <row r="28" spans="1:382" ht="13.5" customHeight="1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92"/>
      <c r="NE28" s="93"/>
      <c r="NF28" s="93"/>
      <c r="NG28" s="93"/>
      <c r="NH28" s="93"/>
      <c r="NI28" s="93"/>
      <c r="NJ28" s="93"/>
      <c r="NK28" s="93"/>
      <c r="NL28" s="93"/>
      <c r="NM28" s="93"/>
      <c r="NN28" s="93"/>
      <c r="NO28" s="93"/>
      <c r="NP28" s="93"/>
      <c r="NQ28" s="93"/>
      <c r="NR28" s="94"/>
    </row>
    <row r="29" spans="1:382" ht="13.5" customHeight="1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92"/>
      <c r="NE29" s="93"/>
      <c r="NF29" s="93"/>
      <c r="NG29" s="93"/>
      <c r="NH29" s="93"/>
      <c r="NI29" s="93"/>
      <c r="NJ29" s="93"/>
      <c r="NK29" s="93"/>
      <c r="NL29" s="93"/>
      <c r="NM29" s="93"/>
      <c r="NN29" s="93"/>
      <c r="NO29" s="93"/>
      <c r="NP29" s="93"/>
      <c r="NQ29" s="93"/>
      <c r="NR29" s="94"/>
    </row>
    <row r="30" spans="1:382" ht="13.5" customHeight="1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5">
        <f>データ!$B$11</f>
        <v>40909</v>
      </c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>
        <f>データ!$C$11</f>
        <v>41275</v>
      </c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>
        <f>データ!$D$11</f>
        <v>41640</v>
      </c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>
        <f>データ!$E$11</f>
        <v>42005</v>
      </c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>
        <f>データ!$F$11</f>
        <v>42370</v>
      </c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5">
        <f>データ!$B$11</f>
        <v>40909</v>
      </c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>
        <f>データ!$C$11</f>
        <v>41275</v>
      </c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  <c r="FW30" s="115"/>
      <c r="FX30" s="115">
        <f>データ!$D$11</f>
        <v>41640</v>
      </c>
      <c r="FY30" s="115"/>
      <c r="FZ30" s="115"/>
      <c r="GA30" s="115"/>
      <c r="GB30" s="115"/>
      <c r="GC30" s="115"/>
      <c r="GD30" s="115"/>
      <c r="GE30" s="115"/>
      <c r="GF30" s="115"/>
      <c r="GG30" s="115"/>
      <c r="GH30" s="115"/>
      <c r="GI30" s="115"/>
      <c r="GJ30" s="115"/>
      <c r="GK30" s="115"/>
      <c r="GL30" s="115"/>
      <c r="GM30" s="115"/>
      <c r="GN30" s="115"/>
      <c r="GO30" s="115"/>
      <c r="GP30" s="115"/>
      <c r="GQ30" s="115">
        <f>データ!$E$11</f>
        <v>42005</v>
      </c>
      <c r="GR30" s="115"/>
      <c r="GS30" s="115"/>
      <c r="GT30" s="115"/>
      <c r="GU30" s="115"/>
      <c r="GV30" s="115"/>
      <c r="GW30" s="115"/>
      <c r="GX30" s="115"/>
      <c r="GY30" s="115"/>
      <c r="GZ30" s="115"/>
      <c r="HA30" s="115"/>
      <c r="HB30" s="115"/>
      <c r="HC30" s="115"/>
      <c r="HD30" s="115"/>
      <c r="HE30" s="115"/>
      <c r="HF30" s="115"/>
      <c r="HG30" s="115"/>
      <c r="HH30" s="115"/>
      <c r="HI30" s="115"/>
      <c r="HJ30" s="115">
        <f>データ!$F$11</f>
        <v>42370</v>
      </c>
      <c r="HK30" s="115"/>
      <c r="HL30" s="115"/>
      <c r="HM30" s="115"/>
      <c r="HN30" s="115"/>
      <c r="HO30" s="115"/>
      <c r="HP30" s="115"/>
      <c r="HQ30" s="115"/>
      <c r="HR30" s="115"/>
      <c r="HS30" s="115"/>
      <c r="HT30" s="115"/>
      <c r="HU30" s="115"/>
      <c r="HV30" s="115"/>
      <c r="HW30" s="115"/>
      <c r="HX30" s="115"/>
      <c r="HY30" s="115"/>
      <c r="HZ30" s="115"/>
      <c r="IA30" s="115"/>
      <c r="IB30" s="115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5">
        <f>データ!$B$11</f>
        <v>40909</v>
      </c>
      <c r="JD30" s="115"/>
      <c r="JE30" s="115"/>
      <c r="JF30" s="115"/>
      <c r="JG30" s="115"/>
      <c r="JH30" s="115"/>
      <c r="JI30" s="115"/>
      <c r="JJ30" s="115"/>
      <c r="JK30" s="115"/>
      <c r="JL30" s="115"/>
      <c r="JM30" s="115"/>
      <c r="JN30" s="115"/>
      <c r="JO30" s="115"/>
      <c r="JP30" s="115"/>
      <c r="JQ30" s="115"/>
      <c r="JR30" s="115"/>
      <c r="JS30" s="115"/>
      <c r="JT30" s="115"/>
      <c r="JU30" s="115"/>
      <c r="JV30" s="115">
        <f>データ!$C$11</f>
        <v>41275</v>
      </c>
      <c r="JW30" s="115"/>
      <c r="JX30" s="115"/>
      <c r="JY30" s="115"/>
      <c r="JZ30" s="115"/>
      <c r="KA30" s="115"/>
      <c r="KB30" s="115"/>
      <c r="KC30" s="115"/>
      <c r="KD30" s="115"/>
      <c r="KE30" s="115"/>
      <c r="KF30" s="115"/>
      <c r="KG30" s="115"/>
      <c r="KH30" s="115"/>
      <c r="KI30" s="115"/>
      <c r="KJ30" s="115"/>
      <c r="KK30" s="115"/>
      <c r="KL30" s="115"/>
      <c r="KM30" s="115"/>
      <c r="KN30" s="115"/>
      <c r="KO30" s="115">
        <f>データ!$D$11</f>
        <v>41640</v>
      </c>
      <c r="KP30" s="115"/>
      <c r="KQ30" s="115"/>
      <c r="KR30" s="115"/>
      <c r="KS30" s="115"/>
      <c r="KT30" s="115"/>
      <c r="KU30" s="115"/>
      <c r="KV30" s="115"/>
      <c r="KW30" s="115"/>
      <c r="KX30" s="115"/>
      <c r="KY30" s="115"/>
      <c r="KZ30" s="115"/>
      <c r="LA30" s="115"/>
      <c r="LB30" s="115"/>
      <c r="LC30" s="115"/>
      <c r="LD30" s="115"/>
      <c r="LE30" s="115"/>
      <c r="LF30" s="115"/>
      <c r="LG30" s="115"/>
      <c r="LH30" s="115">
        <f>データ!$E$11</f>
        <v>42005</v>
      </c>
      <c r="LI30" s="115"/>
      <c r="LJ30" s="115"/>
      <c r="LK30" s="115"/>
      <c r="LL30" s="115"/>
      <c r="LM30" s="115"/>
      <c r="LN30" s="115"/>
      <c r="LO30" s="115"/>
      <c r="LP30" s="115"/>
      <c r="LQ30" s="115"/>
      <c r="LR30" s="115"/>
      <c r="LS30" s="115"/>
      <c r="LT30" s="115"/>
      <c r="LU30" s="115"/>
      <c r="LV30" s="115"/>
      <c r="LW30" s="115"/>
      <c r="LX30" s="115"/>
      <c r="LY30" s="115"/>
      <c r="LZ30" s="115"/>
      <c r="MA30" s="115">
        <f>データ!$F$11</f>
        <v>42370</v>
      </c>
      <c r="MB30" s="115"/>
      <c r="MC30" s="115"/>
      <c r="MD30" s="115"/>
      <c r="ME30" s="115"/>
      <c r="MF30" s="115"/>
      <c r="MG30" s="115"/>
      <c r="MH30" s="115"/>
      <c r="MI30" s="115"/>
      <c r="MJ30" s="115"/>
      <c r="MK30" s="115"/>
      <c r="ML30" s="115"/>
      <c r="MM30" s="115"/>
      <c r="MN30" s="115"/>
      <c r="MO30" s="115"/>
      <c r="MP30" s="115"/>
      <c r="MQ30" s="115"/>
      <c r="MR30" s="115"/>
      <c r="MS30" s="115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92"/>
      <c r="NE30" s="93"/>
      <c r="NF30" s="93"/>
      <c r="NG30" s="93"/>
      <c r="NH30" s="93"/>
      <c r="NI30" s="93"/>
      <c r="NJ30" s="93"/>
      <c r="NK30" s="93"/>
      <c r="NL30" s="93"/>
      <c r="NM30" s="93"/>
      <c r="NN30" s="93"/>
      <c r="NO30" s="93"/>
      <c r="NP30" s="93"/>
      <c r="NQ30" s="93"/>
      <c r="NR30" s="94"/>
    </row>
    <row r="31" spans="1:382" ht="13.5" customHeight="1">
      <c r="A31" s="2"/>
      <c r="B31" s="23"/>
      <c r="C31" s="5"/>
      <c r="D31" s="5"/>
      <c r="E31" s="5"/>
      <c r="F31" s="5"/>
      <c r="I31" s="29"/>
      <c r="J31" s="112" t="s">
        <v>27</v>
      </c>
      <c r="K31" s="113"/>
      <c r="L31" s="113"/>
      <c r="M31" s="113"/>
      <c r="N31" s="113"/>
      <c r="O31" s="113"/>
      <c r="P31" s="113"/>
      <c r="Q31" s="113"/>
      <c r="R31" s="113"/>
      <c r="S31" s="113"/>
      <c r="T31" s="114"/>
      <c r="U31" s="111">
        <f>データ!Y7</f>
        <v>1007</v>
      </c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>
        <f>データ!Z7</f>
        <v>4243.2</v>
      </c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>
        <f>データ!AA7</f>
        <v>3895.1</v>
      </c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>
        <f>データ!AB7</f>
        <v>4097.5</v>
      </c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>
        <f>データ!AC7</f>
        <v>909.6</v>
      </c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2" t="s">
        <v>27</v>
      </c>
      <c r="EB31" s="113"/>
      <c r="EC31" s="113"/>
      <c r="ED31" s="113"/>
      <c r="EE31" s="113"/>
      <c r="EF31" s="113"/>
      <c r="EG31" s="113"/>
      <c r="EH31" s="113"/>
      <c r="EI31" s="113"/>
      <c r="EJ31" s="113"/>
      <c r="EK31" s="114"/>
      <c r="EL31" s="111">
        <f>データ!AJ7</f>
        <v>0</v>
      </c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>
        <f>データ!AK7</f>
        <v>0</v>
      </c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>
        <f>データ!AL7</f>
        <v>0</v>
      </c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>
        <f>データ!AM7</f>
        <v>0</v>
      </c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>
        <f>データ!AN7</f>
        <v>0</v>
      </c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2" t="s">
        <v>27</v>
      </c>
      <c r="IS31" s="113"/>
      <c r="IT31" s="113"/>
      <c r="IU31" s="113"/>
      <c r="IV31" s="113"/>
      <c r="IW31" s="113"/>
      <c r="IX31" s="113"/>
      <c r="IY31" s="113"/>
      <c r="IZ31" s="113"/>
      <c r="JA31" s="113"/>
      <c r="JB31" s="114"/>
      <c r="JC31" s="81">
        <f>データ!DK7</f>
        <v>100</v>
      </c>
      <c r="JD31" s="82"/>
      <c r="JE31" s="82"/>
      <c r="JF31" s="82"/>
      <c r="JG31" s="82"/>
      <c r="JH31" s="82"/>
      <c r="JI31" s="82"/>
      <c r="JJ31" s="82"/>
      <c r="JK31" s="82"/>
      <c r="JL31" s="82"/>
      <c r="JM31" s="82"/>
      <c r="JN31" s="82"/>
      <c r="JO31" s="82"/>
      <c r="JP31" s="82"/>
      <c r="JQ31" s="82"/>
      <c r="JR31" s="82"/>
      <c r="JS31" s="82"/>
      <c r="JT31" s="82"/>
      <c r="JU31" s="83"/>
      <c r="JV31" s="81">
        <f>データ!DL7</f>
        <v>100</v>
      </c>
      <c r="JW31" s="82"/>
      <c r="JX31" s="82"/>
      <c r="JY31" s="82"/>
      <c r="JZ31" s="82"/>
      <c r="KA31" s="82"/>
      <c r="KB31" s="82"/>
      <c r="KC31" s="82"/>
      <c r="KD31" s="82"/>
      <c r="KE31" s="82"/>
      <c r="KF31" s="82"/>
      <c r="KG31" s="82"/>
      <c r="KH31" s="82"/>
      <c r="KI31" s="82"/>
      <c r="KJ31" s="82"/>
      <c r="KK31" s="82"/>
      <c r="KL31" s="82"/>
      <c r="KM31" s="82"/>
      <c r="KN31" s="83"/>
      <c r="KO31" s="81">
        <f>データ!DM7</f>
        <v>100</v>
      </c>
      <c r="KP31" s="82"/>
      <c r="KQ31" s="82"/>
      <c r="KR31" s="82"/>
      <c r="KS31" s="82"/>
      <c r="KT31" s="82"/>
      <c r="KU31" s="82"/>
      <c r="KV31" s="82"/>
      <c r="KW31" s="82"/>
      <c r="KX31" s="82"/>
      <c r="KY31" s="82"/>
      <c r="KZ31" s="82"/>
      <c r="LA31" s="82"/>
      <c r="LB31" s="82"/>
      <c r="LC31" s="82"/>
      <c r="LD31" s="82"/>
      <c r="LE31" s="82"/>
      <c r="LF31" s="82"/>
      <c r="LG31" s="83"/>
      <c r="LH31" s="81">
        <f>データ!DN7</f>
        <v>100</v>
      </c>
      <c r="LI31" s="82"/>
      <c r="LJ31" s="82"/>
      <c r="LK31" s="82"/>
      <c r="LL31" s="82"/>
      <c r="LM31" s="82"/>
      <c r="LN31" s="82"/>
      <c r="LO31" s="82"/>
      <c r="LP31" s="82"/>
      <c r="LQ31" s="82"/>
      <c r="LR31" s="82"/>
      <c r="LS31" s="82"/>
      <c r="LT31" s="82"/>
      <c r="LU31" s="82"/>
      <c r="LV31" s="82"/>
      <c r="LW31" s="82"/>
      <c r="LX31" s="82"/>
      <c r="LY31" s="82"/>
      <c r="LZ31" s="83"/>
      <c r="MA31" s="81">
        <f>データ!DO7</f>
        <v>100</v>
      </c>
      <c r="MB31" s="82"/>
      <c r="MC31" s="82"/>
      <c r="MD31" s="82"/>
      <c r="ME31" s="82"/>
      <c r="MF31" s="82"/>
      <c r="MG31" s="82"/>
      <c r="MH31" s="82"/>
      <c r="MI31" s="82"/>
      <c r="MJ31" s="82"/>
      <c r="MK31" s="82"/>
      <c r="ML31" s="82"/>
      <c r="MM31" s="82"/>
      <c r="MN31" s="82"/>
      <c r="MO31" s="82"/>
      <c r="MP31" s="82"/>
      <c r="MQ31" s="82"/>
      <c r="MR31" s="82"/>
      <c r="MS31" s="83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89" t="s">
        <v>28</v>
      </c>
      <c r="NE31" s="90"/>
      <c r="NF31" s="90"/>
      <c r="NG31" s="90"/>
      <c r="NH31" s="90"/>
      <c r="NI31" s="90"/>
      <c r="NJ31" s="90"/>
      <c r="NK31" s="90"/>
      <c r="NL31" s="90"/>
      <c r="NM31" s="90"/>
      <c r="NN31" s="90"/>
      <c r="NO31" s="90"/>
      <c r="NP31" s="90"/>
      <c r="NQ31" s="90"/>
      <c r="NR31" s="91"/>
    </row>
    <row r="32" spans="1:382" ht="13.5" customHeight="1">
      <c r="A32" s="2"/>
      <c r="B32" s="23"/>
      <c r="C32" s="5"/>
      <c r="D32" s="5"/>
      <c r="E32" s="5"/>
      <c r="F32" s="5"/>
      <c r="G32" s="5"/>
      <c r="H32" s="5"/>
      <c r="I32" s="29"/>
      <c r="J32" s="112" t="s">
        <v>29</v>
      </c>
      <c r="K32" s="113"/>
      <c r="L32" s="113"/>
      <c r="M32" s="113"/>
      <c r="N32" s="113"/>
      <c r="O32" s="113"/>
      <c r="P32" s="113"/>
      <c r="Q32" s="113"/>
      <c r="R32" s="113"/>
      <c r="S32" s="113"/>
      <c r="T32" s="114"/>
      <c r="U32" s="111">
        <f>データ!AD7</f>
        <v>393.6</v>
      </c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>
        <f>データ!AE7</f>
        <v>407.1</v>
      </c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>
        <f>データ!AF7</f>
        <v>375.5</v>
      </c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>
        <f>データ!AG7</f>
        <v>441.2</v>
      </c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>
        <f>データ!AH7</f>
        <v>368.2</v>
      </c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2" t="s">
        <v>29</v>
      </c>
      <c r="EB32" s="113"/>
      <c r="EC32" s="113"/>
      <c r="ED32" s="113"/>
      <c r="EE32" s="113"/>
      <c r="EF32" s="113"/>
      <c r="EG32" s="113"/>
      <c r="EH32" s="113"/>
      <c r="EI32" s="113"/>
      <c r="EJ32" s="113"/>
      <c r="EK32" s="114"/>
      <c r="EL32" s="111">
        <f>データ!AO7</f>
        <v>11.4</v>
      </c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>
        <f>データ!AP7</f>
        <v>11</v>
      </c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>
        <f>データ!AQ7</f>
        <v>7.8</v>
      </c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>
        <f>データ!AR7</f>
        <v>6.7</v>
      </c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>
        <f>データ!AS7</f>
        <v>5.9</v>
      </c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2" t="s">
        <v>29</v>
      </c>
      <c r="IS32" s="113"/>
      <c r="IT32" s="113"/>
      <c r="IU32" s="113"/>
      <c r="IV32" s="113"/>
      <c r="IW32" s="113"/>
      <c r="IX32" s="113"/>
      <c r="IY32" s="113"/>
      <c r="IZ32" s="113"/>
      <c r="JA32" s="113"/>
      <c r="JB32" s="114"/>
      <c r="JC32" s="81">
        <f>データ!DP7</f>
        <v>230</v>
      </c>
      <c r="JD32" s="82"/>
      <c r="JE32" s="82"/>
      <c r="JF32" s="82"/>
      <c r="JG32" s="82"/>
      <c r="JH32" s="82"/>
      <c r="JI32" s="82"/>
      <c r="JJ32" s="82"/>
      <c r="JK32" s="82"/>
      <c r="JL32" s="82"/>
      <c r="JM32" s="82"/>
      <c r="JN32" s="82"/>
      <c r="JO32" s="82"/>
      <c r="JP32" s="82"/>
      <c r="JQ32" s="82"/>
      <c r="JR32" s="82"/>
      <c r="JS32" s="82"/>
      <c r="JT32" s="82"/>
      <c r="JU32" s="83"/>
      <c r="JV32" s="81">
        <f>データ!DQ7</f>
        <v>244.3</v>
      </c>
      <c r="JW32" s="82"/>
      <c r="JX32" s="82"/>
      <c r="JY32" s="82"/>
      <c r="JZ32" s="82"/>
      <c r="KA32" s="82"/>
      <c r="KB32" s="82"/>
      <c r="KC32" s="82"/>
      <c r="KD32" s="82"/>
      <c r="KE32" s="82"/>
      <c r="KF32" s="82"/>
      <c r="KG32" s="82"/>
      <c r="KH32" s="82"/>
      <c r="KI32" s="82"/>
      <c r="KJ32" s="82"/>
      <c r="KK32" s="82"/>
      <c r="KL32" s="82"/>
      <c r="KM32" s="82"/>
      <c r="KN32" s="83"/>
      <c r="KO32" s="81">
        <f>データ!DR7</f>
        <v>238.1</v>
      </c>
      <c r="KP32" s="82"/>
      <c r="KQ32" s="82"/>
      <c r="KR32" s="82"/>
      <c r="KS32" s="82"/>
      <c r="KT32" s="82"/>
      <c r="KU32" s="82"/>
      <c r="KV32" s="82"/>
      <c r="KW32" s="82"/>
      <c r="KX32" s="82"/>
      <c r="KY32" s="82"/>
      <c r="KZ32" s="82"/>
      <c r="LA32" s="82"/>
      <c r="LB32" s="82"/>
      <c r="LC32" s="82"/>
      <c r="LD32" s="82"/>
      <c r="LE32" s="82"/>
      <c r="LF32" s="82"/>
      <c r="LG32" s="83"/>
      <c r="LH32" s="81">
        <f>データ!DS7</f>
        <v>261.8</v>
      </c>
      <c r="LI32" s="82"/>
      <c r="LJ32" s="82"/>
      <c r="LK32" s="82"/>
      <c r="LL32" s="82"/>
      <c r="LM32" s="82"/>
      <c r="LN32" s="82"/>
      <c r="LO32" s="82"/>
      <c r="LP32" s="82"/>
      <c r="LQ32" s="82"/>
      <c r="LR32" s="82"/>
      <c r="LS32" s="82"/>
      <c r="LT32" s="82"/>
      <c r="LU32" s="82"/>
      <c r="LV32" s="82"/>
      <c r="LW32" s="82"/>
      <c r="LX32" s="82"/>
      <c r="LY32" s="82"/>
      <c r="LZ32" s="83"/>
      <c r="MA32" s="81">
        <f>データ!DT7</f>
        <v>268.7</v>
      </c>
      <c r="MB32" s="82"/>
      <c r="MC32" s="82"/>
      <c r="MD32" s="82"/>
      <c r="ME32" s="82"/>
      <c r="MF32" s="82"/>
      <c r="MG32" s="82"/>
      <c r="MH32" s="82"/>
      <c r="MI32" s="82"/>
      <c r="MJ32" s="82"/>
      <c r="MK32" s="82"/>
      <c r="ML32" s="82"/>
      <c r="MM32" s="82"/>
      <c r="MN32" s="82"/>
      <c r="MO32" s="82"/>
      <c r="MP32" s="82"/>
      <c r="MQ32" s="82"/>
      <c r="MR32" s="82"/>
      <c r="MS32" s="83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92" t="s">
        <v>132</v>
      </c>
      <c r="NE32" s="93"/>
      <c r="NF32" s="93"/>
      <c r="NG32" s="93"/>
      <c r="NH32" s="93"/>
      <c r="NI32" s="93"/>
      <c r="NJ32" s="93"/>
      <c r="NK32" s="93"/>
      <c r="NL32" s="93"/>
      <c r="NM32" s="93"/>
      <c r="NN32" s="93"/>
      <c r="NO32" s="93"/>
      <c r="NP32" s="93"/>
      <c r="NQ32" s="93"/>
      <c r="NR32" s="94"/>
    </row>
    <row r="33" spans="1:382" ht="13.5" customHeight="1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92"/>
      <c r="NE33" s="93"/>
      <c r="NF33" s="93"/>
      <c r="NG33" s="93"/>
      <c r="NH33" s="93"/>
      <c r="NI33" s="93"/>
      <c r="NJ33" s="93"/>
      <c r="NK33" s="93"/>
      <c r="NL33" s="93"/>
      <c r="NM33" s="93"/>
      <c r="NN33" s="93"/>
      <c r="NO33" s="93"/>
      <c r="NP33" s="93"/>
      <c r="NQ33" s="93"/>
      <c r="NR33" s="94"/>
    </row>
    <row r="34" spans="1:382" ht="13.5" customHeight="1">
      <c r="A34" s="2"/>
      <c r="B34" s="23"/>
      <c r="C34" s="25"/>
      <c r="D34" s="5"/>
      <c r="E34" s="5"/>
      <c r="F34" s="5"/>
      <c r="G34" s="5"/>
      <c r="H34" s="84" t="s">
        <v>30</v>
      </c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25"/>
      <c r="DQ34" s="25"/>
      <c r="DR34" s="25"/>
      <c r="DS34" s="25"/>
      <c r="DT34" s="25"/>
      <c r="DU34" s="25"/>
      <c r="DV34" s="25"/>
      <c r="DW34" s="25"/>
      <c r="DX34" s="25"/>
      <c r="DY34" s="84" t="s">
        <v>31</v>
      </c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25"/>
      <c r="IH34" s="25"/>
      <c r="II34" s="25"/>
      <c r="IJ34" s="26"/>
      <c r="IK34" s="33"/>
      <c r="IL34" s="25"/>
      <c r="IM34" s="25"/>
      <c r="IN34" s="25"/>
      <c r="IO34" s="25"/>
      <c r="IP34" s="84" t="s">
        <v>32</v>
      </c>
      <c r="IQ34" s="84"/>
      <c r="IR34" s="84"/>
      <c r="IS34" s="84"/>
      <c r="IT34" s="84"/>
      <c r="IU34" s="84"/>
      <c r="IV34" s="84"/>
      <c r="IW34" s="84"/>
      <c r="IX34" s="84"/>
      <c r="IY34" s="84"/>
      <c r="IZ34" s="84"/>
      <c r="JA34" s="84"/>
      <c r="JB34" s="84"/>
      <c r="JC34" s="84"/>
      <c r="JD34" s="84"/>
      <c r="JE34" s="84"/>
      <c r="JF34" s="84"/>
      <c r="JG34" s="84"/>
      <c r="JH34" s="84"/>
      <c r="JI34" s="84"/>
      <c r="JJ34" s="84"/>
      <c r="JK34" s="84"/>
      <c r="JL34" s="84"/>
      <c r="JM34" s="84"/>
      <c r="JN34" s="84"/>
      <c r="JO34" s="84"/>
      <c r="JP34" s="84"/>
      <c r="JQ34" s="84"/>
      <c r="JR34" s="84"/>
      <c r="JS34" s="84"/>
      <c r="JT34" s="84"/>
      <c r="JU34" s="84"/>
      <c r="JV34" s="84"/>
      <c r="JW34" s="84"/>
      <c r="JX34" s="84"/>
      <c r="JY34" s="84"/>
      <c r="JZ34" s="84"/>
      <c r="KA34" s="84"/>
      <c r="KB34" s="84"/>
      <c r="KC34" s="84"/>
      <c r="KD34" s="84"/>
      <c r="KE34" s="84"/>
      <c r="KF34" s="84"/>
      <c r="KG34" s="84"/>
      <c r="KH34" s="84"/>
      <c r="KI34" s="84"/>
      <c r="KJ34" s="84"/>
      <c r="KK34" s="84"/>
      <c r="KL34" s="84"/>
      <c r="KM34" s="84"/>
      <c r="KN34" s="84"/>
      <c r="KO34" s="84"/>
      <c r="KP34" s="84"/>
      <c r="KQ34" s="84"/>
      <c r="KR34" s="84"/>
      <c r="KS34" s="84"/>
      <c r="KT34" s="84"/>
      <c r="KU34" s="84"/>
      <c r="KV34" s="84"/>
      <c r="KW34" s="84"/>
      <c r="KX34" s="84"/>
      <c r="KY34" s="84"/>
      <c r="KZ34" s="84"/>
      <c r="LA34" s="84"/>
      <c r="LB34" s="84"/>
      <c r="LC34" s="84"/>
      <c r="LD34" s="84"/>
      <c r="LE34" s="84"/>
      <c r="LF34" s="84"/>
      <c r="LG34" s="84"/>
      <c r="LH34" s="84"/>
      <c r="LI34" s="84"/>
      <c r="LJ34" s="84"/>
      <c r="LK34" s="84"/>
      <c r="LL34" s="84"/>
      <c r="LM34" s="84"/>
      <c r="LN34" s="84"/>
      <c r="LO34" s="84"/>
      <c r="LP34" s="84"/>
      <c r="LQ34" s="84"/>
      <c r="LR34" s="84"/>
      <c r="LS34" s="84"/>
      <c r="LT34" s="84"/>
      <c r="LU34" s="84"/>
      <c r="LV34" s="84"/>
      <c r="LW34" s="84"/>
      <c r="LX34" s="84"/>
      <c r="LY34" s="84"/>
      <c r="LZ34" s="84"/>
      <c r="MA34" s="84"/>
      <c r="MB34" s="84"/>
      <c r="MC34" s="84"/>
      <c r="MD34" s="84"/>
      <c r="ME34" s="84"/>
      <c r="MF34" s="84"/>
      <c r="MG34" s="84"/>
      <c r="MH34" s="84"/>
      <c r="MI34" s="84"/>
      <c r="MJ34" s="84"/>
      <c r="MK34" s="84"/>
      <c r="ML34" s="84"/>
      <c r="MM34" s="84"/>
      <c r="MN34" s="84"/>
      <c r="MO34" s="84"/>
      <c r="MP34" s="84"/>
      <c r="MQ34" s="84"/>
      <c r="MR34" s="84"/>
      <c r="MS34" s="84"/>
      <c r="MT34" s="84"/>
      <c r="MU34" s="84"/>
      <c r="MV34" s="84"/>
      <c r="MW34" s="25"/>
      <c r="MX34" s="25"/>
      <c r="MY34" s="25"/>
      <c r="MZ34" s="25"/>
      <c r="NA34" s="25"/>
      <c r="NB34" s="26"/>
      <c r="NC34" s="2"/>
      <c r="ND34" s="92"/>
      <c r="NE34" s="93"/>
      <c r="NF34" s="93"/>
      <c r="NG34" s="93"/>
      <c r="NH34" s="93"/>
      <c r="NI34" s="93"/>
      <c r="NJ34" s="93"/>
      <c r="NK34" s="93"/>
      <c r="NL34" s="93"/>
      <c r="NM34" s="93"/>
      <c r="NN34" s="93"/>
      <c r="NO34" s="93"/>
      <c r="NP34" s="93"/>
      <c r="NQ34" s="93"/>
      <c r="NR34" s="94"/>
    </row>
    <row r="35" spans="1:382" ht="13.5" customHeight="1">
      <c r="A35" s="2"/>
      <c r="B35" s="23"/>
      <c r="C35" s="25"/>
      <c r="D35" s="5"/>
      <c r="E35" s="5"/>
      <c r="F35" s="5"/>
      <c r="G35" s="5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25"/>
      <c r="DQ35" s="25"/>
      <c r="DR35" s="25"/>
      <c r="DS35" s="25"/>
      <c r="DT35" s="25"/>
      <c r="DU35" s="25"/>
      <c r="DV35" s="25"/>
      <c r="DW35" s="25"/>
      <c r="DX35" s="25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25"/>
      <c r="IH35" s="25"/>
      <c r="II35" s="25"/>
      <c r="IJ35" s="26"/>
      <c r="IK35" s="34"/>
      <c r="IL35" s="17"/>
      <c r="IM35" s="17"/>
      <c r="IN35" s="17"/>
      <c r="IO35" s="17"/>
      <c r="IP35" s="116"/>
      <c r="IQ35" s="116"/>
      <c r="IR35" s="116"/>
      <c r="IS35" s="116"/>
      <c r="IT35" s="116"/>
      <c r="IU35" s="116"/>
      <c r="IV35" s="116"/>
      <c r="IW35" s="116"/>
      <c r="IX35" s="116"/>
      <c r="IY35" s="116"/>
      <c r="IZ35" s="116"/>
      <c r="JA35" s="116"/>
      <c r="JB35" s="116"/>
      <c r="JC35" s="116"/>
      <c r="JD35" s="116"/>
      <c r="JE35" s="116"/>
      <c r="JF35" s="116"/>
      <c r="JG35" s="116"/>
      <c r="JH35" s="116"/>
      <c r="JI35" s="116"/>
      <c r="JJ35" s="116"/>
      <c r="JK35" s="116"/>
      <c r="JL35" s="116"/>
      <c r="JM35" s="116"/>
      <c r="JN35" s="116"/>
      <c r="JO35" s="116"/>
      <c r="JP35" s="116"/>
      <c r="JQ35" s="116"/>
      <c r="JR35" s="116"/>
      <c r="JS35" s="116"/>
      <c r="JT35" s="116"/>
      <c r="JU35" s="116"/>
      <c r="JV35" s="116"/>
      <c r="JW35" s="116"/>
      <c r="JX35" s="116"/>
      <c r="JY35" s="116"/>
      <c r="JZ35" s="116"/>
      <c r="KA35" s="116"/>
      <c r="KB35" s="116"/>
      <c r="KC35" s="116"/>
      <c r="KD35" s="116"/>
      <c r="KE35" s="116"/>
      <c r="KF35" s="116"/>
      <c r="KG35" s="116"/>
      <c r="KH35" s="116"/>
      <c r="KI35" s="116"/>
      <c r="KJ35" s="116"/>
      <c r="KK35" s="116"/>
      <c r="KL35" s="116"/>
      <c r="KM35" s="116"/>
      <c r="KN35" s="116"/>
      <c r="KO35" s="116"/>
      <c r="KP35" s="116"/>
      <c r="KQ35" s="116"/>
      <c r="KR35" s="116"/>
      <c r="KS35" s="116"/>
      <c r="KT35" s="116"/>
      <c r="KU35" s="116"/>
      <c r="KV35" s="116"/>
      <c r="KW35" s="116"/>
      <c r="KX35" s="116"/>
      <c r="KY35" s="116"/>
      <c r="KZ35" s="116"/>
      <c r="LA35" s="116"/>
      <c r="LB35" s="116"/>
      <c r="LC35" s="116"/>
      <c r="LD35" s="116"/>
      <c r="LE35" s="116"/>
      <c r="LF35" s="116"/>
      <c r="LG35" s="116"/>
      <c r="LH35" s="116"/>
      <c r="LI35" s="116"/>
      <c r="LJ35" s="116"/>
      <c r="LK35" s="116"/>
      <c r="LL35" s="116"/>
      <c r="LM35" s="116"/>
      <c r="LN35" s="116"/>
      <c r="LO35" s="116"/>
      <c r="LP35" s="116"/>
      <c r="LQ35" s="116"/>
      <c r="LR35" s="116"/>
      <c r="LS35" s="116"/>
      <c r="LT35" s="116"/>
      <c r="LU35" s="116"/>
      <c r="LV35" s="116"/>
      <c r="LW35" s="116"/>
      <c r="LX35" s="116"/>
      <c r="LY35" s="116"/>
      <c r="LZ35" s="116"/>
      <c r="MA35" s="116"/>
      <c r="MB35" s="116"/>
      <c r="MC35" s="116"/>
      <c r="MD35" s="116"/>
      <c r="ME35" s="116"/>
      <c r="MF35" s="116"/>
      <c r="MG35" s="116"/>
      <c r="MH35" s="116"/>
      <c r="MI35" s="116"/>
      <c r="MJ35" s="116"/>
      <c r="MK35" s="116"/>
      <c r="ML35" s="116"/>
      <c r="MM35" s="116"/>
      <c r="MN35" s="116"/>
      <c r="MO35" s="116"/>
      <c r="MP35" s="116"/>
      <c r="MQ35" s="116"/>
      <c r="MR35" s="116"/>
      <c r="MS35" s="116"/>
      <c r="MT35" s="116"/>
      <c r="MU35" s="116"/>
      <c r="MV35" s="116"/>
      <c r="MW35" s="17"/>
      <c r="MX35" s="17"/>
      <c r="MY35" s="17"/>
      <c r="MZ35" s="17"/>
      <c r="NA35" s="17"/>
      <c r="NB35" s="18"/>
      <c r="NC35" s="2"/>
      <c r="ND35" s="92"/>
      <c r="NE35" s="93"/>
      <c r="NF35" s="93"/>
      <c r="NG35" s="93"/>
      <c r="NH35" s="93"/>
      <c r="NI35" s="93"/>
      <c r="NJ35" s="93"/>
      <c r="NK35" s="93"/>
      <c r="NL35" s="93"/>
      <c r="NM35" s="93"/>
      <c r="NN35" s="93"/>
      <c r="NO35" s="93"/>
      <c r="NP35" s="93"/>
      <c r="NQ35" s="93"/>
      <c r="NR35" s="94"/>
    </row>
    <row r="36" spans="1:382" ht="13.5" customHeight="1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92"/>
      <c r="NE36" s="93"/>
      <c r="NF36" s="93"/>
      <c r="NG36" s="93"/>
      <c r="NH36" s="93"/>
      <c r="NI36" s="93"/>
      <c r="NJ36" s="93"/>
      <c r="NK36" s="93"/>
      <c r="NL36" s="93"/>
      <c r="NM36" s="93"/>
      <c r="NN36" s="93"/>
      <c r="NO36" s="93"/>
      <c r="NP36" s="93"/>
      <c r="NQ36" s="93"/>
      <c r="NR36" s="94"/>
    </row>
    <row r="37" spans="1:382" ht="13.5" customHeight="1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92"/>
      <c r="NE37" s="93"/>
      <c r="NF37" s="93"/>
      <c r="NG37" s="93"/>
      <c r="NH37" s="93"/>
      <c r="NI37" s="93"/>
      <c r="NJ37" s="93"/>
      <c r="NK37" s="93"/>
      <c r="NL37" s="93"/>
      <c r="NM37" s="93"/>
      <c r="NN37" s="93"/>
      <c r="NO37" s="93"/>
      <c r="NP37" s="93"/>
      <c r="NQ37" s="93"/>
      <c r="NR37" s="94"/>
    </row>
    <row r="38" spans="1:382" ht="13.5" customHeight="1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92"/>
      <c r="NE38" s="93"/>
      <c r="NF38" s="93"/>
      <c r="NG38" s="93"/>
      <c r="NH38" s="93"/>
      <c r="NI38" s="93"/>
      <c r="NJ38" s="93"/>
      <c r="NK38" s="93"/>
      <c r="NL38" s="93"/>
      <c r="NM38" s="93"/>
      <c r="NN38" s="93"/>
      <c r="NO38" s="93"/>
      <c r="NP38" s="93"/>
      <c r="NQ38" s="93"/>
      <c r="NR38" s="94"/>
    </row>
    <row r="39" spans="1:382" ht="13.5" customHeight="1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92"/>
      <c r="NE39" s="93"/>
      <c r="NF39" s="93"/>
      <c r="NG39" s="93"/>
      <c r="NH39" s="93"/>
      <c r="NI39" s="93"/>
      <c r="NJ39" s="93"/>
      <c r="NK39" s="93"/>
      <c r="NL39" s="93"/>
      <c r="NM39" s="93"/>
      <c r="NN39" s="93"/>
      <c r="NO39" s="93"/>
      <c r="NP39" s="93"/>
      <c r="NQ39" s="93"/>
      <c r="NR39" s="94"/>
    </row>
    <row r="40" spans="1:382" ht="13.5" customHeight="1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92"/>
      <c r="NE40" s="93"/>
      <c r="NF40" s="93"/>
      <c r="NG40" s="93"/>
      <c r="NH40" s="93"/>
      <c r="NI40" s="93"/>
      <c r="NJ40" s="93"/>
      <c r="NK40" s="93"/>
      <c r="NL40" s="93"/>
      <c r="NM40" s="93"/>
      <c r="NN40" s="93"/>
      <c r="NO40" s="93"/>
      <c r="NP40" s="93"/>
      <c r="NQ40" s="93"/>
      <c r="NR40" s="94"/>
    </row>
    <row r="41" spans="1:382" ht="13.5" customHeight="1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92"/>
      <c r="NE41" s="93"/>
      <c r="NF41" s="93"/>
      <c r="NG41" s="93"/>
      <c r="NH41" s="93"/>
      <c r="NI41" s="93"/>
      <c r="NJ41" s="93"/>
      <c r="NK41" s="93"/>
      <c r="NL41" s="93"/>
      <c r="NM41" s="93"/>
      <c r="NN41" s="93"/>
      <c r="NO41" s="93"/>
      <c r="NP41" s="93"/>
      <c r="NQ41" s="93"/>
      <c r="NR41" s="94"/>
    </row>
    <row r="42" spans="1:382" ht="13.5" customHeight="1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92"/>
      <c r="NE42" s="93"/>
      <c r="NF42" s="93"/>
      <c r="NG42" s="93"/>
      <c r="NH42" s="93"/>
      <c r="NI42" s="93"/>
      <c r="NJ42" s="93"/>
      <c r="NK42" s="93"/>
      <c r="NL42" s="93"/>
      <c r="NM42" s="93"/>
      <c r="NN42" s="93"/>
      <c r="NO42" s="93"/>
      <c r="NP42" s="93"/>
      <c r="NQ42" s="93"/>
      <c r="NR42" s="94"/>
    </row>
    <row r="43" spans="1:382" ht="13.5" customHeight="1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92"/>
      <c r="NE43" s="93"/>
      <c r="NF43" s="93"/>
      <c r="NG43" s="93"/>
      <c r="NH43" s="93"/>
      <c r="NI43" s="93"/>
      <c r="NJ43" s="93"/>
      <c r="NK43" s="93"/>
      <c r="NL43" s="93"/>
      <c r="NM43" s="93"/>
      <c r="NN43" s="93"/>
      <c r="NO43" s="93"/>
      <c r="NP43" s="93"/>
      <c r="NQ43" s="93"/>
      <c r="NR43" s="94"/>
    </row>
    <row r="44" spans="1:382" ht="13.5" customHeight="1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92"/>
      <c r="NE44" s="93"/>
      <c r="NF44" s="93"/>
      <c r="NG44" s="93"/>
      <c r="NH44" s="93"/>
      <c r="NI44" s="93"/>
      <c r="NJ44" s="93"/>
      <c r="NK44" s="93"/>
      <c r="NL44" s="93"/>
      <c r="NM44" s="93"/>
      <c r="NN44" s="93"/>
      <c r="NO44" s="93"/>
      <c r="NP44" s="93"/>
      <c r="NQ44" s="93"/>
      <c r="NR44" s="94"/>
    </row>
    <row r="45" spans="1:382" ht="13.5" customHeight="1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92"/>
      <c r="NE45" s="93"/>
      <c r="NF45" s="93"/>
      <c r="NG45" s="93"/>
      <c r="NH45" s="93"/>
      <c r="NI45" s="93"/>
      <c r="NJ45" s="93"/>
      <c r="NK45" s="93"/>
      <c r="NL45" s="93"/>
      <c r="NM45" s="93"/>
      <c r="NN45" s="93"/>
      <c r="NO45" s="93"/>
      <c r="NP45" s="93"/>
      <c r="NQ45" s="93"/>
      <c r="NR45" s="94"/>
    </row>
    <row r="46" spans="1:382" ht="13.5" customHeight="1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92"/>
      <c r="NE46" s="93"/>
      <c r="NF46" s="93"/>
      <c r="NG46" s="93"/>
      <c r="NH46" s="93"/>
      <c r="NI46" s="93"/>
      <c r="NJ46" s="93"/>
      <c r="NK46" s="93"/>
      <c r="NL46" s="93"/>
      <c r="NM46" s="93"/>
      <c r="NN46" s="93"/>
      <c r="NO46" s="93"/>
      <c r="NP46" s="93"/>
      <c r="NQ46" s="93"/>
      <c r="NR46" s="94"/>
    </row>
    <row r="47" spans="1:382" ht="13.5" customHeight="1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92"/>
      <c r="NE47" s="93"/>
      <c r="NF47" s="93"/>
      <c r="NG47" s="93"/>
      <c r="NH47" s="93"/>
      <c r="NI47" s="93"/>
      <c r="NJ47" s="93"/>
      <c r="NK47" s="93"/>
      <c r="NL47" s="93"/>
      <c r="NM47" s="93"/>
      <c r="NN47" s="93"/>
      <c r="NO47" s="93"/>
      <c r="NP47" s="93"/>
      <c r="NQ47" s="93"/>
      <c r="NR47" s="94"/>
    </row>
    <row r="48" spans="1:382" ht="13.5" customHeight="1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89" t="s">
        <v>33</v>
      </c>
      <c r="NE48" s="90"/>
      <c r="NF48" s="90"/>
      <c r="NG48" s="90"/>
      <c r="NH48" s="90"/>
      <c r="NI48" s="90"/>
      <c r="NJ48" s="90"/>
      <c r="NK48" s="90"/>
      <c r="NL48" s="90"/>
      <c r="NM48" s="90"/>
      <c r="NN48" s="90"/>
      <c r="NO48" s="90"/>
      <c r="NP48" s="90"/>
      <c r="NQ48" s="90"/>
      <c r="NR48" s="91"/>
    </row>
    <row r="49" spans="1:382" ht="13.5" customHeight="1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92" t="s">
        <v>133</v>
      </c>
      <c r="NE49" s="93"/>
      <c r="NF49" s="93"/>
      <c r="NG49" s="93"/>
      <c r="NH49" s="93"/>
      <c r="NI49" s="93"/>
      <c r="NJ49" s="93"/>
      <c r="NK49" s="93"/>
      <c r="NL49" s="93"/>
      <c r="NM49" s="93"/>
      <c r="NN49" s="93"/>
      <c r="NO49" s="93"/>
      <c r="NP49" s="93"/>
      <c r="NQ49" s="93"/>
      <c r="NR49" s="94"/>
    </row>
    <row r="50" spans="1:382" ht="13.5" customHeight="1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92"/>
      <c r="NE50" s="93"/>
      <c r="NF50" s="93"/>
      <c r="NG50" s="93"/>
      <c r="NH50" s="93"/>
      <c r="NI50" s="93"/>
      <c r="NJ50" s="93"/>
      <c r="NK50" s="93"/>
      <c r="NL50" s="93"/>
      <c r="NM50" s="93"/>
      <c r="NN50" s="93"/>
      <c r="NO50" s="93"/>
      <c r="NP50" s="93"/>
      <c r="NQ50" s="93"/>
      <c r="NR50" s="94"/>
    </row>
    <row r="51" spans="1:382" ht="13.5" customHeight="1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5">
        <f>データ!$B$11</f>
        <v>40909</v>
      </c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>
        <f>データ!$C$11</f>
        <v>41275</v>
      </c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>
        <f>データ!$D$11</f>
        <v>41640</v>
      </c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  <c r="BX51" s="115"/>
      <c r="BY51" s="115"/>
      <c r="BZ51" s="115">
        <f>データ!$E$11</f>
        <v>42005</v>
      </c>
      <c r="CA51" s="115"/>
      <c r="CB51" s="115"/>
      <c r="CC51" s="115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  <c r="CN51" s="115"/>
      <c r="CO51" s="115"/>
      <c r="CP51" s="115"/>
      <c r="CQ51" s="115"/>
      <c r="CR51" s="115"/>
      <c r="CS51" s="115">
        <f>データ!$F$11</f>
        <v>42370</v>
      </c>
      <c r="CT51" s="115"/>
      <c r="CU51" s="115"/>
      <c r="CV51" s="115"/>
      <c r="CW51" s="115"/>
      <c r="CX51" s="115"/>
      <c r="CY51" s="115"/>
      <c r="CZ51" s="115"/>
      <c r="DA51" s="115"/>
      <c r="DB51" s="115"/>
      <c r="DC51" s="115"/>
      <c r="DD51" s="115"/>
      <c r="DE51" s="115"/>
      <c r="DF51" s="115"/>
      <c r="DG51" s="115"/>
      <c r="DH51" s="115"/>
      <c r="DI51" s="115"/>
      <c r="DJ51" s="115"/>
      <c r="DK51" s="115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5">
        <f>データ!$B$11</f>
        <v>40909</v>
      </c>
      <c r="EM51" s="115"/>
      <c r="EN51" s="115"/>
      <c r="EO51" s="115"/>
      <c r="EP51" s="115"/>
      <c r="EQ51" s="115"/>
      <c r="ER51" s="115"/>
      <c r="ES51" s="115"/>
      <c r="ET51" s="115"/>
      <c r="EU51" s="115"/>
      <c r="EV51" s="115"/>
      <c r="EW51" s="115"/>
      <c r="EX51" s="115"/>
      <c r="EY51" s="115"/>
      <c r="EZ51" s="115"/>
      <c r="FA51" s="115"/>
      <c r="FB51" s="115"/>
      <c r="FC51" s="115"/>
      <c r="FD51" s="115"/>
      <c r="FE51" s="115">
        <f>データ!$C$11</f>
        <v>41275</v>
      </c>
      <c r="FF51" s="115"/>
      <c r="FG51" s="115"/>
      <c r="FH51" s="115"/>
      <c r="FI51" s="115"/>
      <c r="FJ51" s="115"/>
      <c r="FK51" s="115"/>
      <c r="FL51" s="115"/>
      <c r="FM51" s="115"/>
      <c r="FN51" s="115"/>
      <c r="FO51" s="115"/>
      <c r="FP51" s="115"/>
      <c r="FQ51" s="115"/>
      <c r="FR51" s="115"/>
      <c r="FS51" s="115"/>
      <c r="FT51" s="115"/>
      <c r="FU51" s="115"/>
      <c r="FV51" s="115"/>
      <c r="FW51" s="115"/>
      <c r="FX51" s="115">
        <f>データ!$D$11</f>
        <v>41640</v>
      </c>
      <c r="FY51" s="115"/>
      <c r="FZ51" s="115"/>
      <c r="GA51" s="115"/>
      <c r="GB51" s="115"/>
      <c r="GC51" s="115"/>
      <c r="GD51" s="115"/>
      <c r="GE51" s="115"/>
      <c r="GF51" s="115"/>
      <c r="GG51" s="115"/>
      <c r="GH51" s="115"/>
      <c r="GI51" s="115"/>
      <c r="GJ51" s="115"/>
      <c r="GK51" s="115"/>
      <c r="GL51" s="115"/>
      <c r="GM51" s="115"/>
      <c r="GN51" s="115"/>
      <c r="GO51" s="115"/>
      <c r="GP51" s="115"/>
      <c r="GQ51" s="115">
        <f>データ!$E$11</f>
        <v>42005</v>
      </c>
      <c r="GR51" s="115"/>
      <c r="GS51" s="115"/>
      <c r="GT51" s="115"/>
      <c r="GU51" s="115"/>
      <c r="GV51" s="115"/>
      <c r="GW51" s="115"/>
      <c r="GX51" s="115"/>
      <c r="GY51" s="115"/>
      <c r="GZ51" s="115"/>
      <c r="HA51" s="115"/>
      <c r="HB51" s="115"/>
      <c r="HC51" s="115"/>
      <c r="HD51" s="115"/>
      <c r="HE51" s="115"/>
      <c r="HF51" s="115"/>
      <c r="HG51" s="115"/>
      <c r="HH51" s="115"/>
      <c r="HI51" s="115"/>
      <c r="HJ51" s="115">
        <f>データ!$F$11</f>
        <v>42370</v>
      </c>
      <c r="HK51" s="115"/>
      <c r="HL51" s="115"/>
      <c r="HM51" s="115"/>
      <c r="HN51" s="115"/>
      <c r="HO51" s="115"/>
      <c r="HP51" s="115"/>
      <c r="HQ51" s="115"/>
      <c r="HR51" s="115"/>
      <c r="HS51" s="115"/>
      <c r="HT51" s="115"/>
      <c r="HU51" s="115"/>
      <c r="HV51" s="115"/>
      <c r="HW51" s="115"/>
      <c r="HX51" s="115"/>
      <c r="HY51" s="115"/>
      <c r="HZ51" s="115"/>
      <c r="IA51" s="115"/>
      <c r="IB51" s="115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5">
        <f>データ!$B$11</f>
        <v>40909</v>
      </c>
      <c r="JD51" s="115"/>
      <c r="JE51" s="115"/>
      <c r="JF51" s="115"/>
      <c r="JG51" s="115"/>
      <c r="JH51" s="115"/>
      <c r="JI51" s="115"/>
      <c r="JJ51" s="115"/>
      <c r="JK51" s="115"/>
      <c r="JL51" s="115"/>
      <c r="JM51" s="115"/>
      <c r="JN51" s="115"/>
      <c r="JO51" s="115"/>
      <c r="JP51" s="115"/>
      <c r="JQ51" s="115"/>
      <c r="JR51" s="115"/>
      <c r="JS51" s="115"/>
      <c r="JT51" s="115"/>
      <c r="JU51" s="115"/>
      <c r="JV51" s="115">
        <f>データ!$C$11</f>
        <v>41275</v>
      </c>
      <c r="JW51" s="115"/>
      <c r="JX51" s="115"/>
      <c r="JY51" s="115"/>
      <c r="JZ51" s="115"/>
      <c r="KA51" s="115"/>
      <c r="KB51" s="115"/>
      <c r="KC51" s="115"/>
      <c r="KD51" s="115"/>
      <c r="KE51" s="115"/>
      <c r="KF51" s="115"/>
      <c r="KG51" s="115"/>
      <c r="KH51" s="115"/>
      <c r="KI51" s="115"/>
      <c r="KJ51" s="115"/>
      <c r="KK51" s="115"/>
      <c r="KL51" s="115"/>
      <c r="KM51" s="115"/>
      <c r="KN51" s="115"/>
      <c r="KO51" s="115">
        <f>データ!$D$11</f>
        <v>41640</v>
      </c>
      <c r="KP51" s="115"/>
      <c r="KQ51" s="115"/>
      <c r="KR51" s="115"/>
      <c r="KS51" s="115"/>
      <c r="KT51" s="115"/>
      <c r="KU51" s="115"/>
      <c r="KV51" s="115"/>
      <c r="KW51" s="115"/>
      <c r="KX51" s="115"/>
      <c r="KY51" s="115"/>
      <c r="KZ51" s="115"/>
      <c r="LA51" s="115"/>
      <c r="LB51" s="115"/>
      <c r="LC51" s="115"/>
      <c r="LD51" s="115"/>
      <c r="LE51" s="115"/>
      <c r="LF51" s="115"/>
      <c r="LG51" s="115"/>
      <c r="LH51" s="115">
        <f>データ!$E$11</f>
        <v>42005</v>
      </c>
      <c r="LI51" s="115"/>
      <c r="LJ51" s="115"/>
      <c r="LK51" s="115"/>
      <c r="LL51" s="115"/>
      <c r="LM51" s="115"/>
      <c r="LN51" s="115"/>
      <c r="LO51" s="115"/>
      <c r="LP51" s="115"/>
      <c r="LQ51" s="115"/>
      <c r="LR51" s="115"/>
      <c r="LS51" s="115"/>
      <c r="LT51" s="115"/>
      <c r="LU51" s="115"/>
      <c r="LV51" s="115"/>
      <c r="LW51" s="115"/>
      <c r="LX51" s="115"/>
      <c r="LY51" s="115"/>
      <c r="LZ51" s="115"/>
      <c r="MA51" s="115">
        <f>データ!$F$11</f>
        <v>42370</v>
      </c>
      <c r="MB51" s="115"/>
      <c r="MC51" s="115"/>
      <c r="MD51" s="115"/>
      <c r="ME51" s="115"/>
      <c r="MF51" s="115"/>
      <c r="MG51" s="115"/>
      <c r="MH51" s="115"/>
      <c r="MI51" s="115"/>
      <c r="MJ51" s="115"/>
      <c r="MK51" s="115"/>
      <c r="ML51" s="115"/>
      <c r="MM51" s="115"/>
      <c r="MN51" s="115"/>
      <c r="MO51" s="115"/>
      <c r="MP51" s="115"/>
      <c r="MQ51" s="115"/>
      <c r="MR51" s="115"/>
      <c r="MS51" s="115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92"/>
      <c r="NE51" s="93"/>
      <c r="NF51" s="93"/>
      <c r="NG51" s="93"/>
      <c r="NH51" s="93"/>
      <c r="NI51" s="93"/>
      <c r="NJ51" s="93"/>
      <c r="NK51" s="93"/>
      <c r="NL51" s="93"/>
      <c r="NM51" s="93"/>
      <c r="NN51" s="93"/>
      <c r="NO51" s="93"/>
      <c r="NP51" s="93"/>
      <c r="NQ51" s="93"/>
      <c r="NR51" s="94"/>
    </row>
    <row r="52" spans="1:382" ht="13.5" customHeight="1">
      <c r="A52" s="2"/>
      <c r="B52" s="23"/>
      <c r="C52" s="5"/>
      <c r="D52" s="5"/>
      <c r="E52" s="5"/>
      <c r="F52" s="5"/>
      <c r="G52" s="35"/>
      <c r="H52" s="35"/>
      <c r="I52" s="29"/>
      <c r="J52" s="112" t="s">
        <v>27</v>
      </c>
      <c r="K52" s="113"/>
      <c r="L52" s="113"/>
      <c r="M52" s="113"/>
      <c r="N52" s="113"/>
      <c r="O52" s="113"/>
      <c r="P52" s="113"/>
      <c r="Q52" s="113"/>
      <c r="R52" s="113"/>
      <c r="S52" s="113"/>
      <c r="T52" s="114"/>
      <c r="U52" s="110">
        <f>データ!AU7</f>
        <v>0</v>
      </c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>
        <f>データ!AV7</f>
        <v>0</v>
      </c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>
        <f>データ!AW7</f>
        <v>0</v>
      </c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>
        <f>データ!AX7</f>
        <v>0</v>
      </c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  <c r="CO52" s="110"/>
      <c r="CP52" s="110"/>
      <c r="CQ52" s="110"/>
      <c r="CR52" s="110"/>
      <c r="CS52" s="110">
        <f>データ!AY7</f>
        <v>0</v>
      </c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2" t="s">
        <v>27</v>
      </c>
      <c r="EB52" s="113"/>
      <c r="EC52" s="113"/>
      <c r="ED52" s="113"/>
      <c r="EE52" s="113"/>
      <c r="EF52" s="113"/>
      <c r="EG52" s="113"/>
      <c r="EH52" s="113"/>
      <c r="EI52" s="113"/>
      <c r="EJ52" s="113"/>
      <c r="EK52" s="114"/>
      <c r="EL52" s="111">
        <f>データ!BF7</f>
        <v>90.1</v>
      </c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>
        <f>データ!BG7</f>
        <v>97.6</v>
      </c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>
        <f>データ!BH7</f>
        <v>97.4</v>
      </c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>
        <f>データ!BI7</f>
        <v>97.6</v>
      </c>
      <c r="GR52" s="111"/>
      <c r="GS52" s="111"/>
      <c r="GT52" s="111"/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/>
      <c r="HI52" s="111"/>
      <c r="HJ52" s="111">
        <f>データ!BJ7</f>
        <v>89</v>
      </c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/>
      <c r="HW52" s="111"/>
      <c r="HX52" s="111"/>
      <c r="HY52" s="111"/>
      <c r="HZ52" s="111"/>
      <c r="IA52" s="111"/>
      <c r="IB52" s="11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2" t="s">
        <v>27</v>
      </c>
      <c r="IS52" s="113"/>
      <c r="IT52" s="113"/>
      <c r="IU52" s="113"/>
      <c r="IV52" s="113"/>
      <c r="IW52" s="113"/>
      <c r="IX52" s="113"/>
      <c r="IY52" s="113"/>
      <c r="IZ52" s="113"/>
      <c r="JA52" s="113"/>
      <c r="JB52" s="114"/>
      <c r="JC52" s="110">
        <f>データ!BQ7</f>
        <v>1433</v>
      </c>
      <c r="JD52" s="110"/>
      <c r="JE52" s="110"/>
      <c r="JF52" s="110"/>
      <c r="JG52" s="110"/>
      <c r="JH52" s="110"/>
      <c r="JI52" s="110"/>
      <c r="JJ52" s="110"/>
      <c r="JK52" s="110"/>
      <c r="JL52" s="110"/>
      <c r="JM52" s="110"/>
      <c r="JN52" s="110"/>
      <c r="JO52" s="110"/>
      <c r="JP52" s="110"/>
      <c r="JQ52" s="110"/>
      <c r="JR52" s="110"/>
      <c r="JS52" s="110"/>
      <c r="JT52" s="110"/>
      <c r="JU52" s="110"/>
      <c r="JV52" s="110">
        <f>データ!BR7</f>
        <v>1533</v>
      </c>
      <c r="JW52" s="110"/>
      <c r="JX52" s="110"/>
      <c r="JY52" s="110"/>
      <c r="JZ52" s="110"/>
      <c r="KA52" s="110"/>
      <c r="KB52" s="110"/>
      <c r="KC52" s="110"/>
      <c r="KD52" s="110"/>
      <c r="KE52" s="110"/>
      <c r="KF52" s="110"/>
      <c r="KG52" s="110"/>
      <c r="KH52" s="110"/>
      <c r="KI52" s="110"/>
      <c r="KJ52" s="110"/>
      <c r="KK52" s="110"/>
      <c r="KL52" s="110"/>
      <c r="KM52" s="110"/>
      <c r="KN52" s="110"/>
      <c r="KO52" s="110">
        <f>データ!BS7</f>
        <v>1556</v>
      </c>
      <c r="KP52" s="110"/>
      <c r="KQ52" s="110"/>
      <c r="KR52" s="110"/>
      <c r="KS52" s="110"/>
      <c r="KT52" s="110"/>
      <c r="KU52" s="110"/>
      <c r="KV52" s="110"/>
      <c r="KW52" s="110"/>
      <c r="KX52" s="110"/>
      <c r="KY52" s="110"/>
      <c r="KZ52" s="110"/>
      <c r="LA52" s="110"/>
      <c r="LB52" s="110"/>
      <c r="LC52" s="110"/>
      <c r="LD52" s="110"/>
      <c r="LE52" s="110"/>
      <c r="LF52" s="110"/>
      <c r="LG52" s="110"/>
      <c r="LH52" s="110">
        <f>データ!BT7</f>
        <v>1599</v>
      </c>
      <c r="LI52" s="110"/>
      <c r="LJ52" s="110"/>
      <c r="LK52" s="110"/>
      <c r="LL52" s="110"/>
      <c r="LM52" s="110"/>
      <c r="LN52" s="110"/>
      <c r="LO52" s="110"/>
      <c r="LP52" s="110"/>
      <c r="LQ52" s="110"/>
      <c r="LR52" s="110"/>
      <c r="LS52" s="110"/>
      <c r="LT52" s="110"/>
      <c r="LU52" s="110"/>
      <c r="LV52" s="110"/>
      <c r="LW52" s="110"/>
      <c r="LX52" s="110"/>
      <c r="LY52" s="110"/>
      <c r="LZ52" s="110"/>
      <c r="MA52" s="110">
        <f>データ!BU7</f>
        <v>1433</v>
      </c>
      <c r="MB52" s="110"/>
      <c r="MC52" s="110"/>
      <c r="MD52" s="110"/>
      <c r="ME52" s="110"/>
      <c r="MF52" s="110"/>
      <c r="MG52" s="110"/>
      <c r="MH52" s="110"/>
      <c r="MI52" s="110"/>
      <c r="MJ52" s="110"/>
      <c r="MK52" s="110"/>
      <c r="ML52" s="110"/>
      <c r="MM52" s="110"/>
      <c r="MN52" s="110"/>
      <c r="MO52" s="110"/>
      <c r="MP52" s="110"/>
      <c r="MQ52" s="110"/>
      <c r="MR52" s="110"/>
      <c r="MS52" s="110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92"/>
      <c r="NE52" s="93"/>
      <c r="NF52" s="93"/>
      <c r="NG52" s="93"/>
      <c r="NH52" s="93"/>
      <c r="NI52" s="93"/>
      <c r="NJ52" s="93"/>
      <c r="NK52" s="93"/>
      <c r="NL52" s="93"/>
      <c r="NM52" s="93"/>
      <c r="NN52" s="93"/>
      <c r="NO52" s="93"/>
      <c r="NP52" s="93"/>
      <c r="NQ52" s="93"/>
      <c r="NR52" s="94"/>
    </row>
    <row r="53" spans="1:382" ht="13.5" customHeight="1">
      <c r="A53" s="2"/>
      <c r="B53" s="23"/>
      <c r="C53" s="5"/>
      <c r="D53" s="5"/>
      <c r="E53" s="5"/>
      <c r="F53" s="5"/>
      <c r="G53" s="5"/>
      <c r="H53" s="5"/>
      <c r="I53" s="29"/>
      <c r="J53" s="112" t="s">
        <v>29</v>
      </c>
      <c r="K53" s="113"/>
      <c r="L53" s="113"/>
      <c r="M53" s="113"/>
      <c r="N53" s="113"/>
      <c r="O53" s="113"/>
      <c r="P53" s="113"/>
      <c r="Q53" s="113"/>
      <c r="R53" s="113"/>
      <c r="S53" s="113"/>
      <c r="T53" s="114"/>
      <c r="U53" s="110">
        <f>データ!AZ7</f>
        <v>105</v>
      </c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>
        <f>データ!BA7</f>
        <v>61</v>
      </c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>
        <f>データ!BB7</f>
        <v>40</v>
      </c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>
        <f>データ!BC7</f>
        <v>27</v>
      </c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>
        <f>データ!BD7</f>
        <v>29</v>
      </c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2" t="s">
        <v>29</v>
      </c>
      <c r="EB53" s="113"/>
      <c r="EC53" s="113"/>
      <c r="ED53" s="113"/>
      <c r="EE53" s="113"/>
      <c r="EF53" s="113"/>
      <c r="EG53" s="113"/>
      <c r="EH53" s="113"/>
      <c r="EI53" s="113"/>
      <c r="EJ53" s="113"/>
      <c r="EK53" s="114"/>
      <c r="EL53" s="111">
        <f>データ!BK7</f>
        <v>51.9</v>
      </c>
      <c r="EM53" s="111"/>
      <c r="EN53" s="111"/>
      <c r="EO53" s="111"/>
      <c r="EP53" s="111"/>
      <c r="EQ53" s="111"/>
      <c r="ER53" s="111"/>
      <c r="ES53" s="111"/>
      <c r="ET53" s="111"/>
      <c r="EU53" s="111"/>
      <c r="EV53" s="111"/>
      <c r="EW53" s="111"/>
      <c r="EX53" s="111"/>
      <c r="EY53" s="111"/>
      <c r="EZ53" s="111"/>
      <c r="FA53" s="111"/>
      <c r="FB53" s="111"/>
      <c r="FC53" s="111"/>
      <c r="FD53" s="111"/>
      <c r="FE53" s="111">
        <f>データ!BL7</f>
        <v>59.2</v>
      </c>
      <c r="FF53" s="111"/>
      <c r="FG53" s="111"/>
      <c r="FH53" s="111"/>
      <c r="FI53" s="111"/>
      <c r="FJ53" s="111"/>
      <c r="FK53" s="111"/>
      <c r="FL53" s="111"/>
      <c r="FM53" s="111"/>
      <c r="FN53" s="111"/>
      <c r="FO53" s="111"/>
      <c r="FP53" s="111"/>
      <c r="FQ53" s="111"/>
      <c r="FR53" s="111"/>
      <c r="FS53" s="111"/>
      <c r="FT53" s="111"/>
      <c r="FU53" s="111"/>
      <c r="FV53" s="111"/>
      <c r="FW53" s="111"/>
      <c r="FX53" s="111">
        <f>データ!BM7</f>
        <v>64.5</v>
      </c>
      <c r="FY53" s="111"/>
      <c r="FZ53" s="111"/>
      <c r="GA53" s="111"/>
      <c r="GB53" s="111"/>
      <c r="GC53" s="111"/>
      <c r="GD53" s="111"/>
      <c r="GE53" s="111"/>
      <c r="GF53" s="111"/>
      <c r="GG53" s="111"/>
      <c r="GH53" s="111"/>
      <c r="GI53" s="111"/>
      <c r="GJ53" s="111"/>
      <c r="GK53" s="111"/>
      <c r="GL53" s="111"/>
      <c r="GM53" s="111"/>
      <c r="GN53" s="111"/>
      <c r="GO53" s="111"/>
      <c r="GP53" s="111"/>
      <c r="GQ53" s="111">
        <f>データ!BN7</f>
        <v>60</v>
      </c>
      <c r="GR53" s="111"/>
      <c r="GS53" s="111"/>
      <c r="GT53" s="111"/>
      <c r="GU53" s="111"/>
      <c r="GV53" s="111"/>
      <c r="GW53" s="111"/>
      <c r="GX53" s="111"/>
      <c r="GY53" s="111"/>
      <c r="GZ53" s="111"/>
      <c r="HA53" s="111"/>
      <c r="HB53" s="111"/>
      <c r="HC53" s="111"/>
      <c r="HD53" s="111"/>
      <c r="HE53" s="111"/>
      <c r="HF53" s="111"/>
      <c r="HG53" s="111"/>
      <c r="HH53" s="111"/>
      <c r="HI53" s="111"/>
      <c r="HJ53" s="111">
        <f>データ!BO7</f>
        <v>52.8</v>
      </c>
      <c r="HK53" s="111"/>
      <c r="HL53" s="111"/>
      <c r="HM53" s="111"/>
      <c r="HN53" s="111"/>
      <c r="HO53" s="111"/>
      <c r="HP53" s="111"/>
      <c r="HQ53" s="111"/>
      <c r="HR53" s="111"/>
      <c r="HS53" s="111"/>
      <c r="HT53" s="111"/>
      <c r="HU53" s="111"/>
      <c r="HV53" s="111"/>
      <c r="HW53" s="111"/>
      <c r="HX53" s="111"/>
      <c r="HY53" s="111"/>
      <c r="HZ53" s="111"/>
      <c r="IA53" s="111"/>
      <c r="IB53" s="11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2" t="s">
        <v>29</v>
      </c>
      <c r="IS53" s="113"/>
      <c r="IT53" s="113"/>
      <c r="IU53" s="113"/>
      <c r="IV53" s="113"/>
      <c r="IW53" s="113"/>
      <c r="IX53" s="113"/>
      <c r="IY53" s="113"/>
      <c r="IZ53" s="113"/>
      <c r="JA53" s="113"/>
      <c r="JB53" s="114"/>
      <c r="JC53" s="110">
        <f>データ!BV7</f>
        <v>6188</v>
      </c>
      <c r="JD53" s="110"/>
      <c r="JE53" s="110"/>
      <c r="JF53" s="110"/>
      <c r="JG53" s="110"/>
      <c r="JH53" s="110"/>
      <c r="JI53" s="110"/>
      <c r="JJ53" s="110"/>
      <c r="JK53" s="110"/>
      <c r="JL53" s="110"/>
      <c r="JM53" s="110"/>
      <c r="JN53" s="110"/>
      <c r="JO53" s="110"/>
      <c r="JP53" s="110"/>
      <c r="JQ53" s="110"/>
      <c r="JR53" s="110"/>
      <c r="JS53" s="110"/>
      <c r="JT53" s="110"/>
      <c r="JU53" s="110"/>
      <c r="JV53" s="110">
        <f>データ!BW7</f>
        <v>7011</v>
      </c>
      <c r="JW53" s="110"/>
      <c r="JX53" s="110"/>
      <c r="JY53" s="110"/>
      <c r="JZ53" s="110"/>
      <c r="KA53" s="110"/>
      <c r="KB53" s="110"/>
      <c r="KC53" s="110"/>
      <c r="KD53" s="110"/>
      <c r="KE53" s="110"/>
      <c r="KF53" s="110"/>
      <c r="KG53" s="110"/>
      <c r="KH53" s="110"/>
      <c r="KI53" s="110"/>
      <c r="KJ53" s="110"/>
      <c r="KK53" s="110"/>
      <c r="KL53" s="110"/>
      <c r="KM53" s="110"/>
      <c r="KN53" s="110"/>
      <c r="KO53" s="110">
        <f>データ!BX7</f>
        <v>7612</v>
      </c>
      <c r="KP53" s="110"/>
      <c r="KQ53" s="110"/>
      <c r="KR53" s="110"/>
      <c r="KS53" s="110"/>
      <c r="KT53" s="110"/>
      <c r="KU53" s="110"/>
      <c r="KV53" s="110"/>
      <c r="KW53" s="110"/>
      <c r="KX53" s="110"/>
      <c r="KY53" s="110"/>
      <c r="KZ53" s="110"/>
      <c r="LA53" s="110"/>
      <c r="LB53" s="110"/>
      <c r="LC53" s="110"/>
      <c r="LD53" s="110"/>
      <c r="LE53" s="110"/>
      <c r="LF53" s="110"/>
      <c r="LG53" s="110"/>
      <c r="LH53" s="110">
        <f>データ!BY7</f>
        <v>7104</v>
      </c>
      <c r="LI53" s="110"/>
      <c r="LJ53" s="110"/>
      <c r="LK53" s="110"/>
      <c r="LL53" s="110"/>
      <c r="LM53" s="110"/>
      <c r="LN53" s="110"/>
      <c r="LO53" s="110"/>
      <c r="LP53" s="110"/>
      <c r="LQ53" s="110"/>
      <c r="LR53" s="110"/>
      <c r="LS53" s="110"/>
      <c r="LT53" s="110"/>
      <c r="LU53" s="110"/>
      <c r="LV53" s="110"/>
      <c r="LW53" s="110"/>
      <c r="LX53" s="110"/>
      <c r="LY53" s="110"/>
      <c r="LZ53" s="110"/>
      <c r="MA53" s="110">
        <f>データ!BZ7</f>
        <v>7407</v>
      </c>
      <c r="MB53" s="110"/>
      <c r="MC53" s="110"/>
      <c r="MD53" s="110"/>
      <c r="ME53" s="110"/>
      <c r="MF53" s="110"/>
      <c r="MG53" s="110"/>
      <c r="MH53" s="110"/>
      <c r="MI53" s="110"/>
      <c r="MJ53" s="110"/>
      <c r="MK53" s="110"/>
      <c r="ML53" s="110"/>
      <c r="MM53" s="110"/>
      <c r="MN53" s="110"/>
      <c r="MO53" s="110"/>
      <c r="MP53" s="110"/>
      <c r="MQ53" s="110"/>
      <c r="MR53" s="110"/>
      <c r="MS53" s="110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92"/>
      <c r="NE53" s="93"/>
      <c r="NF53" s="93"/>
      <c r="NG53" s="93"/>
      <c r="NH53" s="93"/>
      <c r="NI53" s="93"/>
      <c r="NJ53" s="93"/>
      <c r="NK53" s="93"/>
      <c r="NL53" s="93"/>
      <c r="NM53" s="93"/>
      <c r="NN53" s="93"/>
      <c r="NO53" s="93"/>
      <c r="NP53" s="93"/>
      <c r="NQ53" s="93"/>
      <c r="NR53" s="94"/>
    </row>
    <row r="54" spans="1:382" ht="13.5" customHeight="1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92"/>
      <c r="NE54" s="93"/>
      <c r="NF54" s="93"/>
      <c r="NG54" s="93"/>
      <c r="NH54" s="93"/>
      <c r="NI54" s="93"/>
      <c r="NJ54" s="93"/>
      <c r="NK54" s="93"/>
      <c r="NL54" s="93"/>
      <c r="NM54" s="93"/>
      <c r="NN54" s="93"/>
      <c r="NO54" s="93"/>
      <c r="NP54" s="93"/>
      <c r="NQ54" s="93"/>
      <c r="NR54" s="94"/>
    </row>
    <row r="55" spans="1:382" ht="13.5" customHeight="1">
      <c r="A55" s="2"/>
      <c r="B55" s="23"/>
      <c r="C55" s="25"/>
      <c r="D55" s="5"/>
      <c r="E55" s="5"/>
      <c r="F55" s="5"/>
      <c r="G55" s="5"/>
      <c r="H55" s="84" t="s">
        <v>34</v>
      </c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25"/>
      <c r="DQ55" s="25"/>
      <c r="DR55" s="25"/>
      <c r="DS55" s="25"/>
      <c r="DT55" s="25"/>
      <c r="DU55" s="25"/>
      <c r="DV55" s="25"/>
      <c r="DW55" s="25"/>
      <c r="DX55" s="25"/>
      <c r="DY55" s="84" t="s">
        <v>35</v>
      </c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25"/>
      <c r="IH55" s="25"/>
      <c r="II55" s="25"/>
      <c r="IJ55" s="25"/>
      <c r="IK55" s="25"/>
      <c r="IL55" s="25"/>
      <c r="IM55" s="25"/>
      <c r="IN55" s="25"/>
      <c r="IO55" s="25"/>
      <c r="IP55" s="84" t="s">
        <v>36</v>
      </c>
      <c r="IQ55" s="84"/>
      <c r="IR55" s="84"/>
      <c r="IS55" s="84"/>
      <c r="IT55" s="84"/>
      <c r="IU55" s="84"/>
      <c r="IV55" s="84"/>
      <c r="IW55" s="84"/>
      <c r="IX55" s="84"/>
      <c r="IY55" s="84"/>
      <c r="IZ55" s="84"/>
      <c r="JA55" s="84"/>
      <c r="JB55" s="84"/>
      <c r="JC55" s="84"/>
      <c r="JD55" s="84"/>
      <c r="JE55" s="84"/>
      <c r="JF55" s="84"/>
      <c r="JG55" s="84"/>
      <c r="JH55" s="84"/>
      <c r="JI55" s="84"/>
      <c r="JJ55" s="84"/>
      <c r="JK55" s="84"/>
      <c r="JL55" s="84"/>
      <c r="JM55" s="84"/>
      <c r="JN55" s="84"/>
      <c r="JO55" s="84"/>
      <c r="JP55" s="84"/>
      <c r="JQ55" s="84"/>
      <c r="JR55" s="84"/>
      <c r="JS55" s="84"/>
      <c r="JT55" s="84"/>
      <c r="JU55" s="84"/>
      <c r="JV55" s="84"/>
      <c r="JW55" s="84"/>
      <c r="JX55" s="84"/>
      <c r="JY55" s="84"/>
      <c r="JZ55" s="84"/>
      <c r="KA55" s="84"/>
      <c r="KB55" s="84"/>
      <c r="KC55" s="84"/>
      <c r="KD55" s="84"/>
      <c r="KE55" s="84"/>
      <c r="KF55" s="84"/>
      <c r="KG55" s="84"/>
      <c r="KH55" s="84"/>
      <c r="KI55" s="84"/>
      <c r="KJ55" s="84"/>
      <c r="KK55" s="84"/>
      <c r="KL55" s="84"/>
      <c r="KM55" s="84"/>
      <c r="KN55" s="84"/>
      <c r="KO55" s="84"/>
      <c r="KP55" s="84"/>
      <c r="KQ55" s="84"/>
      <c r="KR55" s="84"/>
      <c r="KS55" s="84"/>
      <c r="KT55" s="84"/>
      <c r="KU55" s="84"/>
      <c r="KV55" s="84"/>
      <c r="KW55" s="84"/>
      <c r="KX55" s="84"/>
      <c r="KY55" s="84"/>
      <c r="KZ55" s="84"/>
      <c r="LA55" s="84"/>
      <c r="LB55" s="84"/>
      <c r="LC55" s="84"/>
      <c r="LD55" s="84"/>
      <c r="LE55" s="84"/>
      <c r="LF55" s="84"/>
      <c r="LG55" s="84"/>
      <c r="LH55" s="84"/>
      <c r="LI55" s="84"/>
      <c r="LJ55" s="84"/>
      <c r="LK55" s="84"/>
      <c r="LL55" s="84"/>
      <c r="LM55" s="84"/>
      <c r="LN55" s="84"/>
      <c r="LO55" s="84"/>
      <c r="LP55" s="84"/>
      <c r="LQ55" s="84"/>
      <c r="LR55" s="84"/>
      <c r="LS55" s="84"/>
      <c r="LT55" s="84"/>
      <c r="LU55" s="84"/>
      <c r="LV55" s="84"/>
      <c r="LW55" s="84"/>
      <c r="LX55" s="84"/>
      <c r="LY55" s="84"/>
      <c r="LZ55" s="84"/>
      <c r="MA55" s="84"/>
      <c r="MB55" s="84"/>
      <c r="MC55" s="84"/>
      <c r="MD55" s="84"/>
      <c r="ME55" s="84"/>
      <c r="MF55" s="84"/>
      <c r="MG55" s="84"/>
      <c r="MH55" s="84"/>
      <c r="MI55" s="84"/>
      <c r="MJ55" s="84"/>
      <c r="MK55" s="84"/>
      <c r="ML55" s="84"/>
      <c r="MM55" s="84"/>
      <c r="MN55" s="84"/>
      <c r="MO55" s="84"/>
      <c r="MP55" s="84"/>
      <c r="MQ55" s="84"/>
      <c r="MR55" s="84"/>
      <c r="MS55" s="84"/>
      <c r="MT55" s="84"/>
      <c r="MU55" s="84"/>
      <c r="MV55" s="84"/>
      <c r="MW55" s="5"/>
      <c r="MX55" s="5"/>
      <c r="MY55" s="5"/>
      <c r="MZ55" s="25"/>
      <c r="NA55" s="25"/>
      <c r="NB55" s="24"/>
      <c r="NC55" s="2"/>
      <c r="ND55" s="92"/>
      <c r="NE55" s="93"/>
      <c r="NF55" s="93"/>
      <c r="NG55" s="93"/>
      <c r="NH55" s="93"/>
      <c r="NI55" s="93"/>
      <c r="NJ55" s="93"/>
      <c r="NK55" s="93"/>
      <c r="NL55" s="93"/>
      <c r="NM55" s="93"/>
      <c r="NN55" s="93"/>
      <c r="NO55" s="93"/>
      <c r="NP55" s="93"/>
      <c r="NQ55" s="93"/>
      <c r="NR55" s="94"/>
    </row>
    <row r="56" spans="1:382" ht="13.5" customHeight="1">
      <c r="A56" s="2"/>
      <c r="B56" s="23"/>
      <c r="C56" s="25"/>
      <c r="D56" s="5"/>
      <c r="E56" s="5"/>
      <c r="F56" s="5"/>
      <c r="G56" s="5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25"/>
      <c r="DQ56" s="25"/>
      <c r="DR56" s="25"/>
      <c r="DS56" s="25"/>
      <c r="DT56" s="25"/>
      <c r="DU56" s="25"/>
      <c r="DV56" s="25"/>
      <c r="DW56" s="25"/>
      <c r="DX56" s="25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25"/>
      <c r="IH56" s="25"/>
      <c r="II56" s="25"/>
      <c r="IJ56" s="25"/>
      <c r="IK56" s="25"/>
      <c r="IL56" s="25"/>
      <c r="IM56" s="25"/>
      <c r="IN56" s="25"/>
      <c r="IO56" s="25"/>
      <c r="IP56" s="84"/>
      <c r="IQ56" s="84"/>
      <c r="IR56" s="84"/>
      <c r="IS56" s="84"/>
      <c r="IT56" s="84"/>
      <c r="IU56" s="84"/>
      <c r="IV56" s="84"/>
      <c r="IW56" s="84"/>
      <c r="IX56" s="84"/>
      <c r="IY56" s="84"/>
      <c r="IZ56" s="84"/>
      <c r="JA56" s="84"/>
      <c r="JB56" s="84"/>
      <c r="JC56" s="84"/>
      <c r="JD56" s="84"/>
      <c r="JE56" s="84"/>
      <c r="JF56" s="84"/>
      <c r="JG56" s="84"/>
      <c r="JH56" s="84"/>
      <c r="JI56" s="84"/>
      <c r="JJ56" s="84"/>
      <c r="JK56" s="84"/>
      <c r="JL56" s="84"/>
      <c r="JM56" s="84"/>
      <c r="JN56" s="84"/>
      <c r="JO56" s="84"/>
      <c r="JP56" s="84"/>
      <c r="JQ56" s="84"/>
      <c r="JR56" s="84"/>
      <c r="JS56" s="84"/>
      <c r="JT56" s="84"/>
      <c r="JU56" s="84"/>
      <c r="JV56" s="84"/>
      <c r="JW56" s="84"/>
      <c r="JX56" s="84"/>
      <c r="JY56" s="84"/>
      <c r="JZ56" s="84"/>
      <c r="KA56" s="84"/>
      <c r="KB56" s="84"/>
      <c r="KC56" s="84"/>
      <c r="KD56" s="84"/>
      <c r="KE56" s="84"/>
      <c r="KF56" s="84"/>
      <c r="KG56" s="84"/>
      <c r="KH56" s="84"/>
      <c r="KI56" s="84"/>
      <c r="KJ56" s="84"/>
      <c r="KK56" s="84"/>
      <c r="KL56" s="84"/>
      <c r="KM56" s="84"/>
      <c r="KN56" s="84"/>
      <c r="KO56" s="84"/>
      <c r="KP56" s="84"/>
      <c r="KQ56" s="84"/>
      <c r="KR56" s="84"/>
      <c r="KS56" s="84"/>
      <c r="KT56" s="84"/>
      <c r="KU56" s="84"/>
      <c r="KV56" s="84"/>
      <c r="KW56" s="84"/>
      <c r="KX56" s="84"/>
      <c r="KY56" s="84"/>
      <c r="KZ56" s="84"/>
      <c r="LA56" s="84"/>
      <c r="LB56" s="84"/>
      <c r="LC56" s="84"/>
      <c r="LD56" s="84"/>
      <c r="LE56" s="84"/>
      <c r="LF56" s="84"/>
      <c r="LG56" s="84"/>
      <c r="LH56" s="84"/>
      <c r="LI56" s="84"/>
      <c r="LJ56" s="84"/>
      <c r="LK56" s="84"/>
      <c r="LL56" s="84"/>
      <c r="LM56" s="84"/>
      <c r="LN56" s="84"/>
      <c r="LO56" s="84"/>
      <c r="LP56" s="84"/>
      <c r="LQ56" s="84"/>
      <c r="LR56" s="84"/>
      <c r="LS56" s="84"/>
      <c r="LT56" s="84"/>
      <c r="LU56" s="84"/>
      <c r="LV56" s="84"/>
      <c r="LW56" s="84"/>
      <c r="LX56" s="84"/>
      <c r="LY56" s="84"/>
      <c r="LZ56" s="84"/>
      <c r="MA56" s="84"/>
      <c r="MB56" s="84"/>
      <c r="MC56" s="84"/>
      <c r="MD56" s="84"/>
      <c r="ME56" s="84"/>
      <c r="MF56" s="84"/>
      <c r="MG56" s="84"/>
      <c r="MH56" s="84"/>
      <c r="MI56" s="84"/>
      <c r="MJ56" s="84"/>
      <c r="MK56" s="84"/>
      <c r="ML56" s="84"/>
      <c r="MM56" s="84"/>
      <c r="MN56" s="84"/>
      <c r="MO56" s="84"/>
      <c r="MP56" s="84"/>
      <c r="MQ56" s="84"/>
      <c r="MR56" s="84"/>
      <c r="MS56" s="84"/>
      <c r="MT56" s="84"/>
      <c r="MU56" s="84"/>
      <c r="MV56" s="84"/>
      <c r="MW56" s="5"/>
      <c r="MX56" s="5"/>
      <c r="MY56" s="5"/>
      <c r="MZ56" s="25"/>
      <c r="NA56" s="25"/>
      <c r="NB56" s="24"/>
      <c r="NC56" s="2"/>
      <c r="ND56" s="92"/>
      <c r="NE56" s="93"/>
      <c r="NF56" s="93"/>
      <c r="NG56" s="93"/>
      <c r="NH56" s="93"/>
      <c r="NI56" s="93"/>
      <c r="NJ56" s="93"/>
      <c r="NK56" s="93"/>
      <c r="NL56" s="93"/>
      <c r="NM56" s="93"/>
      <c r="NN56" s="93"/>
      <c r="NO56" s="93"/>
      <c r="NP56" s="93"/>
      <c r="NQ56" s="93"/>
      <c r="NR56" s="94"/>
    </row>
    <row r="57" spans="1:382" ht="13.5" customHeight="1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92"/>
      <c r="NE57" s="93"/>
      <c r="NF57" s="93"/>
      <c r="NG57" s="93"/>
      <c r="NH57" s="93"/>
      <c r="NI57" s="93"/>
      <c r="NJ57" s="93"/>
      <c r="NK57" s="93"/>
      <c r="NL57" s="93"/>
      <c r="NM57" s="93"/>
      <c r="NN57" s="93"/>
      <c r="NO57" s="93"/>
      <c r="NP57" s="93"/>
      <c r="NQ57" s="93"/>
      <c r="NR57" s="94"/>
    </row>
    <row r="58" spans="1:382" ht="13.5" customHeight="1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92"/>
      <c r="NE58" s="93"/>
      <c r="NF58" s="93"/>
      <c r="NG58" s="93"/>
      <c r="NH58" s="93"/>
      <c r="NI58" s="93"/>
      <c r="NJ58" s="93"/>
      <c r="NK58" s="93"/>
      <c r="NL58" s="93"/>
      <c r="NM58" s="93"/>
      <c r="NN58" s="93"/>
      <c r="NO58" s="93"/>
      <c r="NP58" s="93"/>
      <c r="NQ58" s="93"/>
      <c r="NR58" s="94"/>
    </row>
    <row r="59" spans="1:382" ht="13.5" customHeight="1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92"/>
      <c r="NE59" s="93"/>
      <c r="NF59" s="93"/>
      <c r="NG59" s="93"/>
      <c r="NH59" s="93"/>
      <c r="NI59" s="93"/>
      <c r="NJ59" s="93"/>
      <c r="NK59" s="93"/>
      <c r="NL59" s="93"/>
      <c r="NM59" s="93"/>
      <c r="NN59" s="93"/>
      <c r="NO59" s="93"/>
      <c r="NP59" s="93"/>
      <c r="NQ59" s="93"/>
      <c r="NR59" s="94"/>
    </row>
    <row r="60" spans="1:382" ht="13.5" customHeight="1">
      <c r="A60" s="24"/>
      <c r="B60" s="20"/>
      <c r="C60" s="21"/>
      <c r="D60" s="21"/>
      <c r="E60" s="21"/>
      <c r="F60" s="21"/>
      <c r="G60" s="21"/>
      <c r="H60" s="86" t="s">
        <v>37</v>
      </c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  <c r="IW60" s="86"/>
      <c r="IX60" s="86"/>
      <c r="IY60" s="86"/>
      <c r="IZ60" s="86"/>
      <c r="JA60" s="86"/>
      <c r="JB60" s="86"/>
      <c r="JC60" s="86"/>
      <c r="JD60" s="86"/>
      <c r="JE60" s="86"/>
      <c r="JF60" s="86"/>
      <c r="JG60" s="86"/>
      <c r="JH60" s="86"/>
      <c r="JI60" s="86"/>
      <c r="JJ60" s="86"/>
      <c r="JK60" s="86"/>
      <c r="JL60" s="86"/>
      <c r="JM60" s="86"/>
      <c r="JN60" s="86"/>
      <c r="JO60" s="86"/>
      <c r="JP60" s="86"/>
      <c r="JQ60" s="86"/>
      <c r="JR60" s="86"/>
      <c r="JS60" s="86"/>
      <c r="JT60" s="86"/>
      <c r="JU60" s="86"/>
      <c r="JV60" s="86"/>
      <c r="JW60" s="86"/>
      <c r="JX60" s="86"/>
      <c r="JY60" s="86"/>
      <c r="JZ60" s="86"/>
      <c r="KA60" s="86"/>
      <c r="KB60" s="86"/>
      <c r="KC60" s="86"/>
      <c r="KD60" s="86"/>
      <c r="KE60" s="86"/>
      <c r="KF60" s="86"/>
      <c r="KG60" s="86"/>
      <c r="KH60" s="86"/>
      <c r="KI60" s="86"/>
      <c r="KJ60" s="86"/>
      <c r="KK60" s="86"/>
      <c r="KL60" s="86"/>
      <c r="KM60" s="86"/>
      <c r="KN60" s="86"/>
      <c r="KO60" s="86"/>
      <c r="KP60" s="86"/>
      <c r="KQ60" s="86"/>
      <c r="KR60" s="86"/>
      <c r="KS60" s="86"/>
      <c r="KT60" s="86"/>
      <c r="KU60" s="86"/>
      <c r="KV60" s="86"/>
      <c r="KW60" s="86"/>
      <c r="KX60" s="86"/>
      <c r="KY60" s="86"/>
      <c r="KZ60" s="86"/>
      <c r="LA60" s="86"/>
      <c r="LB60" s="86"/>
      <c r="LC60" s="86"/>
      <c r="LD60" s="86"/>
      <c r="LE60" s="86"/>
      <c r="LF60" s="86"/>
      <c r="LG60" s="86"/>
      <c r="LH60" s="86"/>
      <c r="LI60" s="86"/>
      <c r="LJ60" s="86"/>
      <c r="LK60" s="86"/>
      <c r="LL60" s="86"/>
      <c r="LM60" s="86"/>
      <c r="LN60" s="86"/>
      <c r="LO60" s="86"/>
      <c r="LP60" s="86"/>
      <c r="LQ60" s="86"/>
      <c r="LR60" s="86"/>
      <c r="LS60" s="86"/>
      <c r="LT60" s="86"/>
      <c r="LU60" s="86"/>
      <c r="LV60" s="86"/>
      <c r="LW60" s="86"/>
      <c r="LX60" s="86"/>
      <c r="LY60" s="86"/>
      <c r="LZ60" s="86"/>
      <c r="MA60" s="86"/>
      <c r="MB60" s="86"/>
      <c r="MC60" s="86"/>
      <c r="MD60" s="86"/>
      <c r="ME60" s="86"/>
      <c r="MF60" s="86"/>
      <c r="MG60" s="86"/>
      <c r="MH60" s="86"/>
      <c r="MI60" s="86"/>
      <c r="MJ60" s="86"/>
      <c r="MK60" s="86"/>
      <c r="ML60" s="86"/>
      <c r="MM60" s="86"/>
      <c r="MN60" s="86"/>
      <c r="MO60" s="86"/>
      <c r="MP60" s="86"/>
      <c r="MQ60" s="86"/>
      <c r="MR60" s="86"/>
      <c r="MS60" s="86"/>
      <c r="MT60" s="86"/>
      <c r="MU60" s="86"/>
      <c r="MV60" s="86"/>
      <c r="MW60" s="21"/>
      <c r="MX60" s="21"/>
      <c r="MY60" s="21"/>
      <c r="MZ60" s="21"/>
      <c r="NA60" s="21"/>
      <c r="NB60" s="22"/>
      <c r="NC60" s="2"/>
      <c r="ND60" s="92"/>
      <c r="NE60" s="93"/>
      <c r="NF60" s="93"/>
      <c r="NG60" s="93"/>
      <c r="NH60" s="93"/>
      <c r="NI60" s="93"/>
      <c r="NJ60" s="93"/>
      <c r="NK60" s="93"/>
      <c r="NL60" s="93"/>
      <c r="NM60" s="93"/>
      <c r="NN60" s="93"/>
      <c r="NO60" s="93"/>
      <c r="NP60" s="93"/>
      <c r="NQ60" s="93"/>
      <c r="NR60" s="94"/>
    </row>
    <row r="61" spans="1:382" ht="13.5" customHeight="1">
      <c r="A61" s="24"/>
      <c r="B61" s="20"/>
      <c r="C61" s="21"/>
      <c r="D61" s="21"/>
      <c r="E61" s="21"/>
      <c r="F61" s="21"/>
      <c r="G61" s="21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87"/>
      <c r="CZ61" s="87"/>
      <c r="DA61" s="87"/>
      <c r="DB61" s="87"/>
      <c r="DC61" s="87"/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  <c r="FJ61" s="87"/>
      <c r="FK61" s="87"/>
      <c r="FL61" s="87"/>
      <c r="FM61" s="87"/>
      <c r="FN61" s="87"/>
      <c r="FO61" s="87"/>
      <c r="FP61" s="87"/>
      <c r="FQ61" s="87"/>
      <c r="FR61" s="87"/>
      <c r="FS61" s="87"/>
      <c r="FT61" s="87"/>
      <c r="FU61" s="87"/>
      <c r="FV61" s="87"/>
      <c r="FW61" s="87"/>
      <c r="FX61" s="87"/>
      <c r="FY61" s="87"/>
      <c r="FZ61" s="87"/>
      <c r="GA61" s="87"/>
      <c r="GB61" s="87"/>
      <c r="GC61" s="87"/>
      <c r="GD61" s="87"/>
      <c r="GE61" s="87"/>
      <c r="GF61" s="87"/>
      <c r="GG61" s="87"/>
      <c r="GH61" s="87"/>
      <c r="GI61" s="87"/>
      <c r="GJ61" s="87"/>
      <c r="GK61" s="87"/>
      <c r="GL61" s="87"/>
      <c r="GM61" s="87"/>
      <c r="GN61" s="87"/>
      <c r="GO61" s="87"/>
      <c r="GP61" s="87"/>
      <c r="GQ61" s="87"/>
      <c r="GR61" s="87"/>
      <c r="GS61" s="87"/>
      <c r="GT61" s="87"/>
      <c r="GU61" s="87"/>
      <c r="GV61" s="87"/>
      <c r="GW61" s="87"/>
      <c r="GX61" s="87"/>
      <c r="GY61" s="87"/>
      <c r="GZ61" s="87"/>
      <c r="HA61" s="87"/>
      <c r="HB61" s="87"/>
      <c r="HC61" s="87"/>
      <c r="HD61" s="87"/>
      <c r="HE61" s="87"/>
      <c r="HF61" s="87"/>
      <c r="HG61" s="87"/>
      <c r="HH61" s="87"/>
      <c r="HI61" s="87"/>
      <c r="HJ61" s="87"/>
      <c r="HK61" s="87"/>
      <c r="HL61" s="87"/>
      <c r="HM61" s="87"/>
      <c r="HN61" s="87"/>
      <c r="HO61" s="87"/>
      <c r="HP61" s="87"/>
      <c r="HQ61" s="87"/>
      <c r="HR61" s="87"/>
      <c r="HS61" s="87"/>
      <c r="HT61" s="87"/>
      <c r="HU61" s="87"/>
      <c r="HV61" s="87"/>
      <c r="HW61" s="87"/>
      <c r="HX61" s="87"/>
      <c r="HY61" s="87"/>
      <c r="HZ61" s="87"/>
      <c r="IA61" s="87"/>
      <c r="IB61" s="87"/>
      <c r="IC61" s="87"/>
      <c r="ID61" s="87"/>
      <c r="IE61" s="87"/>
      <c r="IF61" s="87"/>
      <c r="IG61" s="87"/>
      <c r="IH61" s="87"/>
      <c r="II61" s="87"/>
      <c r="IJ61" s="87"/>
      <c r="IK61" s="87"/>
      <c r="IL61" s="87"/>
      <c r="IM61" s="87"/>
      <c r="IN61" s="87"/>
      <c r="IO61" s="87"/>
      <c r="IP61" s="87"/>
      <c r="IQ61" s="87"/>
      <c r="IR61" s="87"/>
      <c r="IS61" s="87"/>
      <c r="IT61" s="87"/>
      <c r="IU61" s="87"/>
      <c r="IV61" s="87"/>
      <c r="IW61" s="87"/>
      <c r="IX61" s="87"/>
      <c r="IY61" s="87"/>
      <c r="IZ61" s="87"/>
      <c r="JA61" s="87"/>
      <c r="JB61" s="87"/>
      <c r="JC61" s="87"/>
      <c r="JD61" s="87"/>
      <c r="JE61" s="87"/>
      <c r="JF61" s="87"/>
      <c r="JG61" s="87"/>
      <c r="JH61" s="87"/>
      <c r="JI61" s="87"/>
      <c r="JJ61" s="87"/>
      <c r="JK61" s="87"/>
      <c r="JL61" s="87"/>
      <c r="JM61" s="87"/>
      <c r="JN61" s="87"/>
      <c r="JO61" s="87"/>
      <c r="JP61" s="87"/>
      <c r="JQ61" s="87"/>
      <c r="JR61" s="87"/>
      <c r="JS61" s="87"/>
      <c r="JT61" s="87"/>
      <c r="JU61" s="87"/>
      <c r="JV61" s="87"/>
      <c r="JW61" s="87"/>
      <c r="JX61" s="87"/>
      <c r="JY61" s="87"/>
      <c r="JZ61" s="87"/>
      <c r="KA61" s="87"/>
      <c r="KB61" s="87"/>
      <c r="KC61" s="87"/>
      <c r="KD61" s="87"/>
      <c r="KE61" s="87"/>
      <c r="KF61" s="87"/>
      <c r="KG61" s="87"/>
      <c r="KH61" s="87"/>
      <c r="KI61" s="87"/>
      <c r="KJ61" s="87"/>
      <c r="KK61" s="87"/>
      <c r="KL61" s="87"/>
      <c r="KM61" s="87"/>
      <c r="KN61" s="87"/>
      <c r="KO61" s="87"/>
      <c r="KP61" s="87"/>
      <c r="KQ61" s="87"/>
      <c r="KR61" s="87"/>
      <c r="KS61" s="87"/>
      <c r="KT61" s="87"/>
      <c r="KU61" s="87"/>
      <c r="KV61" s="87"/>
      <c r="KW61" s="87"/>
      <c r="KX61" s="87"/>
      <c r="KY61" s="87"/>
      <c r="KZ61" s="87"/>
      <c r="LA61" s="87"/>
      <c r="LB61" s="87"/>
      <c r="LC61" s="87"/>
      <c r="LD61" s="87"/>
      <c r="LE61" s="87"/>
      <c r="LF61" s="87"/>
      <c r="LG61" s="87"/>
      <c r="LH61" s="87"/>
      <c r="LI61" s="87"/>
      <c r="LJ61" s="87"/>
      <c r="LK61" s="87"/>
      <c r="LL61" s="87"/>
      <c r="LM61" s="87"/>
      <c r="LN61" s="87"/>
      <c r="LO61" s="87"/>
      <c r="LP61" s="87"/>
      <c r="LQ61" s="87"/>
      <c r="LR61" s="87"/>
      <c r="LS61" s="87"/>
      <c r="LT61" s="87"/>
      <c r="LU61" s="87"/>
      <c r="LV61" s="87"/>
      <c r="LW61" s="87"/>
      <c r="LX61" s="87"/>
      <c r="LY61" s="87"/>
      <c r="LZ61" s="87"/>
      <c r="MA61" s="87"/>
      <c r="MB61" s="87"/>
      <c r="MC61" s="87"/>
      <c r="MD61" s="87"/>
      <c r="ME61" s="87"/>
      <c r="MF61" s="87"/>
      <c r="MG61" s="87"/>
      <c r="MH61" s="87"/>
      <c r="MI61" s="87"/>
      <c r="MJ61" s="87"/>
      <c r="MK61" s="87"/>
      <c r="ML61" s="87"/>
      <c r="MM61" s="87"/>
      <c r="MN61" s="87"/>
      <c r="MO61" s="87"/>
      <c r="MP61" s="87"/>
      <c r="MQ61" s="87"/>
      <c r="MR61" s="87"/>
      <c r="MS61" s="87"/>
      <c r="MT61" s="87"/>
      <c r="MU61" s="87"/>
      <c r="MV61" s="87"/>
      <c r="MW61" s="21"/>
      <c r="MX61" s="21"/>
      <c r="MY61" s="21"/>
      <c r="MZ61" s="21"/>
      <c r="NA61" s="21"/>
      <c r="NB61" s="22"/>
      <c r="NC61" s="2"/>
      <c r="ND61" s="92"/>
      <c r="NE61" s="93"/>
      <c r="NF61" s="93"/>
      <c r="NG61" s="93"/>
      <c r="NH61" s="93"/>
      <c r="NI61" s="93"/>
      <c r="NJ61" s="93"/>
      <c r="NK61" s="93"/>
      <c r="NL61" s="93"/>
      <c r="NM61" s="93"/>
      <c r="NN61" s="93"/>
      <c r="NO61" s="93"/>
      <c r="NP61" s="93"/>
      <c r="NQ61" s="93"/>
      <c r="NR61" s="94"/>
    </row>
    <row r="62" spans="1:382" ht="13.5" customHeight="1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92"/>
      <c r="NE62" s="93"/>
      <c r="NF62" s="93"/>
      <c r="NG62" s="93"/>
      <c r="NH62" s="93"/>
      <c r="NI62" s="93"/>
      <c r="NJ62" s="93"/>
      <c r="NK62" s="93"/>
      <c r="NL62" s="93"/>
      <c r="NM62" s="93"/>
      <c r="NN62" s="93"/>
      <c r="NO62" s="93"/>
      <c r="NP62" s="93"/>
      <c r="NQ62" s="93"/>
      <c r="NR62" s="94"/>
    </row>
    <row r="63" spans="1:382" ht="13.5" customHeight="1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88" t="s">
        <v>38</v>
      </c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8"/>
      <c r="EK63" s="88"/>
      <c r="EL63" s="88"/>
      <c r="EM63" s="88"/>
      <c r="EN63" s="88"/>
      <c r="EO63" s="88"/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  <c r="FE63" s="88"/>
      <c r="FF63" s="88"/>
      <c r="FG63" s="88"/>
      <c r="FH63" s="88"/>
      <c r="FI63" s="88"/>
      <c r="FJ63" s="88"/>
      <c r="FK63" s="88"/>
      <c r="FL63" s="88"/>
      <c r="FM63" s="88"/>
      <c r="FN63" s="88"/>
      <c r="FO63" s="88"/>
      <c r="FP63" s="88"/>
      <c r="FQ63" s="88"/>
      <c r="FR63" s="88"/>
      <c r="FS63" s="88"/>
      <c r="FT63" s="88"/>
      <c r="FU63" s="88"/>
      <c r="FV63" s="88"/>
      <c r="FW63" s="88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92"/>
      <c r="NE63" s="93"/>
      <c r="NF63" s="93"/>
      <c r="NG63" s="93"/>
      <c r="NH63" s="93"/>
      <c r="NI63" s="93"/>
      <c r="NJ63" s="93"/>
      <c r="NK63" s="93"/>
      <c r="NL63" s="93"/>
      <c r="NM63" s="93"/>
      <c r="NN63" s="93"/>
      <c r="NO63" s="93"/>
      <c r="NP63" s="93"/>
      <c r="NQ63" s="93"/>
      <c r="NR63" s="94"/>
    </row>
    <row r="64" spans="1:382" ht="13.5" customHeight="1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8"/>
      <c r="FF64" s="88"/>
      <c r="FG64" s="88"/>
      <c r="FH64" s="88"/>
      <c r="FI64" s="88"/>
      <c r="FJ64" s="88"/>
      <c r="FK64" s="88"/>
      <c r="FL64" s="88"/>
      <c r="FM64" s="88"/>
      <c r="FN64" s="88"/>
      <c r="FO64" s="88"/>
      <c r="FP64" s="88"/>
      <c r="FQ64" s="88"/>
      <c r="FR64" s="88"/>
      <c r="FS64" s="88"/>
      <c r="FT64" s="88"/>
      <c r="FU64" s="88"/>
      <c r="FV64" s="88"/>
      <c r="FW64" s="88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95"/>
      <c r="NE64" s="96"/>
      <c r="NF64" s="96"/>
      <c r="NG64" s="96"/>
      <c r="NH64" s="96"/>
      <c r="NI64" s="96"/>
      <c r="NJ64" s="96"/>
      <c r="NK64" s="96"/>
      <c r="NL64" s="96"/>
      <c r="NM64" s="96"/>
      <c r="NN64" s="96"/>
      <c r="NO64" s="96"/>
      <c r="NP64" s="96"/>
      <c r="NQ64" s="96"/>
      <c r="NR64" s="97"/>
    </row>
    <row r="65" spans="1:382" ht="13.5" customHeight="1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88"/>
      <c r="FG65" s="88"/>
      <c r="FH65" s="88"/>
      <c r="FI65" s="88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88"/>
      <c r="FU65" s="88"/>
      <c r="FV65" s="88"/>
      <c r="FW65" s="88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89" t="s">
        <v>39</v>
      </c>
      <c r="NE65" s="90"/>
      <c r="NF65" s="90"/>
      <c r="NG65" s="90"/>
      <c r="NH65" s="90"/>
      <c r="NI65" s="90"/>
      <c r="NJ65" s="90"/>
      <c r="NK65" s="90"/>
      <c r="NL65" s="90"/>
      <c r="NM65" s="90"/>
      <c r="NN65" s="90"/>
      <c r="NO65" s="90"/>
      <c r="NP65" s="90"/>
      <c r="NQ65" s="90"/>
      <c r="NR65" s="91"/>
    </row>
    <row r="66" spans="1:382" ht="13.5" customHeight="1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  <c r="EM66" s="88"/>
      <c r="EN66" s="88"/>
      <c r="EO66" s="88"/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8"/>
      <c r="FE66" s="88"/>
      <c r="FF66" s="88"/>
      <c r="FG66" s="88"/>
      <c r="FH66" s="88"/>
      <c r="FI66" s="88"/>
      <c r="FJ66" s="88"/>
      <c r="FK66" s="88"/>
      <c r="FL66" s="88"/>
      <c r="FM66" s="88"/>
      <c r="FN66" s="88"/>
      <c r="FO66" s="88"/>
      <c r="FP66" s="88"/>
      <c r="FQ66" s="88"/>
      <c r="FR66" s="88"/>
      <c r="FS66" s="88"/>
      <c r="FT66" s="88"/>
      <c r="FU66" s="88"/>
      <c r="FV66" s="88"/>
      <c r="FW66" s="88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92" t="s">
        <v>134</v>
      </c>
      <c r="NE66" s="93"/>
      <c r="NF66" s="93"/>
      <c r="NG66" s="93"/>
      <c r="NH66" s="93"/>
      <c r="NI66" s="93"/>
      <c r="NJ66" s="93"/>
      <c r="NK66" s="93"/>
      <c r="NL66" s="93"/>
      <c r="NM66" s="93"/>
      <c r="NN66" s="93"/>
      <c r="NO66" s="93"/>
      <c r="NP66" s="93"/>
      <c r="NQ66" s="93"/>
      <c r="NR66" s="94"/>
    </row>
    <row r="67" spans="1:382" ht="13.5" customHeight="1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98">
        <f>データ!CM7</f>
        <v>0</v>
      </c>
      <c r="CW67" s="99"/>
      <c r="CX67" s="99"/>
      <c r="CY67" s="99"/>
      <c r="CZ67" s="99"/>
      <c r="DA67" s="99"/>
      <c r="DB67" s="99"/>
      <c r="DC67" s="99"/>
      <c r="DD67" s="99"/>
      <c r="DE67" s="99"/>
      <c r="DF67" s="99"/>
      <c r="DG67" s="99"/>
      <c r="DH67" s="99"/>
      <c r="DI67" s="99"/>
      <c r="DJ67" s="99"/>
      <c r="DK67" s="99"/>
      <c r="DL67" s="99"/>
      <c r="DM67" s="99"/>
      <c r="DN67" s="99"/>
      <c r="DO67" s="99"/>
      <c r="DP67" s="99"/>
      <c r="DQ67" s="99"/>
      <c r="DR67" s="99"/>
      <c r="DS67" s="99"/>
      <c r="DT67" s="99"/>
      <c r="DU67" s="99"/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99"/>
      <c r="EL67" s="99"/>
      <c r="EM67" s="99"/>
      <c r="EN67" s="99"/>
      <c r="EO67" s="99"/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99"/>
      <c r="FE67" s="99"/>
      <c r="FF67" s="99"/>
      <c r="FG67" s="99"/>
      <c r="FH67" s="99"/>
      <c r="FI67" s="99"/>
      <c r="FJ67" s="99"/>
      <c r="FK67" s="99"/>
      <c r="FL67" s="99"/>
      <c r="FM67" s="99"/>
      <c r="FN67" s="99"/>
      <c r="FO67" s="99"/>
      <c r="FP67" s="99"/>
      <c r="FQ67" s="99"/>
      <c r="FR67" s="99"/>
      <c r="FS67" s="99"/>
      <c r="FT67" s="99"/>
      <c r="FU67" s="99"/>
      <c r="FV67" s="99"/>
      <c r="FW67" s="100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92"/>
      <c r="NE67" s="93"/>
      <c r="NF67" s="93"/>
      <c r="NG67" s="93"/>
      <c r="NH67" s="93"/>
      <c r="NI67" s="93"/>
      <c r="NJ67" s="93"/>
      <c r="NK67" s="93"/>
      <c r="NL67" s="93"/>
      <c r="NM67" s="93"/>
      <c r="NN67" s="93"/>
      <c r="NO67" s="93"/>
      <c r="NP67" s="93"/>
      <c r="NQ67" s="93"/>
      <c r="NR67" s="94"/>
    </row>
    <row r="68" spans="1:382" ht="13.5" customHeight="1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01"/>
      <c r="CW68" s="102"/>
      <c r="CX68" s="102"/>
      <c r="CY68" s="102"/>
      <c r="CZ68" s="102"/>
      <c r="DA68" s="102"/>
      <c r="DB68" s="102"/>
      <c r="DC68" s="102"/>
      <c r="DD68" s="102"/>
      <c r="DE68" s="102"/>
      <c r="DF68" s="102"/>
      <c r="DG68" s="102"/>
      <c r="DH68" s="102"/>
      <c r="DI68" s="102"/>
      <c r="DJ68" s="102"/>
      <c r="DK68" s="102"/>
      <c r="DL68" s="102"/>
      <c r="DM68" s="102"/>
      <c r="DN68" s="102"/>
      <c r="DO68" s="102"/>
      <c r="DP68" s="102"/>
      <c r="DQ68" s="102"/>
      <c r="DR68" s="102"/>
      <c r="DS68" s="102"/>
      <c r="DT68" s="102"/>
      <c r="DU68" s="102"/>
      <c r="DV68" s="102"/>
      <c r="DW68" s="102"/>
      <c r="DX68" s="102"/>
      <c r="DY68" s="102"/>
      <c r="DZ68" s="102"/>
      <c r="EA68" s="102"/>
      <c r="EB68" s="102"/>
      <c r="EC68" s="102"/>
      <c r="ED68" s="102"/>
      <c r="EE68" s="102"/>
      <c r="EF68" s="102"/>
      <c r="EG68" s="102"/>
      <c r="EH68" s="102"/>
      <c r="EI68" s="102"/>
      <c r="EJ68" s="102"/>
      <c r="EK68" s="102"/>
      <c r="EL68" s="102"/>
      <c r="EM68" s="102"/>
      <c r="EN68" s="102"/>
      <c r="EO68" s="102"/>
      <c r="EP68" s="102"/>
      <c r="EQ68" s="102"/>
      <c r="ER68" s="102"/>
      <c r="ES68" s="102"/>
      <c r="ET68" s="102"/>
      <c r="EU68" s="102"/>
      <c r="EV68" s="102"/>
      <c r="EW68" s="102"/>
      <c r="EX68" s="102"/>
      <c r="EY68" s="102"/>
      <c r="EZ68" s="102"/>
      <c r="FA68" s="102"/>
      <c r="FB68" s="102"/>
      <c r="FC68" s="102"/>
      <c r="FD68" s="102"/>
      <c r="FE68" s="102"/>
      <c r="FF68" s="102"/>
      <c r="FG68" s="102"/>
      <c r="FH68" s="102"/>
      <c r="FI68" s="102"/>
      <c r="FJ68" s="102"/>
      <c r="FK68" s="102"/>
      <c r="FL68" s="102"/>
      <c r="FM68" s="102"/>
      <c r="FN68" s="102"/>
      <c r="FO68" s="102"/>
      <c r="FP68" s="102"/>
      <c r="FQ68" s="102"/>
      <c r="FR68" s="102"/>
      <c r="FS68" s="102"/>
      <c r="FT68" s="102"/>
      <c r="FU68" s="102"/>
      <c r="FV68" s="102"/>
      <c r="FW68" s="103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92"/>
      <c r="NE68" s="93"/>
      <c r="NF68" s="93"/>
      <c r="NG68" s="93"/>
      <c r="NH68" s="93"/>
      <c r="NI68" s="93"/>
      <c r="NJ68" s="93"/>
      <c r="NK68" s="93"/>
      <c r="NL68" s="93"/>
      <c r="NM68" s="93"/>
      <c r="NN68" s="93"/>
      <c r="NO68" s="93"/>
      <c r="NP68" s="93"/>
      <c r="NQ68" s="93"/>
      <c r="NR68" s="94"/>
    </row>
    <row r="69" spans="1:382" ht="13.5" customHeight="1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01"/>
      <c r="CW69" s="102"/>
      <c r="CX69" s="102"/>
      <c r="CY69" s="102"/>
      <c r="CZ69" s="102"/>
      <c r="DA69" s="102"/>
      <c r="DB69" s="102"/>
      <c r="DC69" s="102"/>
      <c r="DD69" s="102"/>
      <c r="DE69" s="102"/>
      <c r="DF69" s="102"/>
      <c r="DG69" s="102"/>
      <c r="DH69" s="102"/>
      <c r="DI69" s="102"/>
      <c r="DJ69" s="102"/>
      <c r="DK69" s="102"/>
      <c r="DL69" s="102"/>
      <c r="DM69" s="102"/>
      <c r="DN69" s="102"/>
      <c r="DO69" s="102"/>
      <c r="DP69" s="102"/>
      <c r="DQ69" s="102"/>
      <c r="DR69" s="102"/>
      <c r="DS69" s="102"/>
      <c r="DT69" s="102"/>
      <c r="DU69" s="102"/>
      <c r="DV69" s="102"/>
      <c r="DW69" s="102"/>
      <c r="DX69" s="102"/>
      <c r="DY69" s="102"/>
      <c r="DZ69" s="102"/>
      <c r="EA69" s="102"/>
      <c r="EB69" s="102"/>
      <c r="EC69" s="102"/>
      <c r="ED69" s="102"/>
      <c r="EE69" s="102"/>
      <c r="EF69" s="102"/>
      <c r="EG69" s="102"/>
      <c r="EH69" s="102"/>
      <c r="EI69" s="102"/>
      <c r="EJ69" s="102"/>
      <c r="EK69" s="102"/>
      <c r="EL69" s="102"/>
      <c r="EM69" s="102"/>
      <c r="EN69" s="102"/>
      <c r="EO69" s="102"/>
      <c r="EP69" s="102"/>
      <c r="EQ69" s="102"/>
      <c r="ER69" s="102"/>
      <c r="ES69" s="102"/>
      <c r="ET69" s="102"/>
      <c r="EU69" s="102"/>
      <c r="EV69" s="102"/>
      <c r="EW69" s="102"/>
      <c r="EX69" s="102"/>
      <c r="EY69" s="102"/>
      <c r="EZ69" s="102"/>
      <c r="FA69" s="102"/>
      <c r="FB69" s="102"/>
      <c r="FC69" s="102"/>
      <c r="FD69" s="102"/>
      <c r="FE69" s="102"/>
      <c r="FF69" s="102"/>
      <c r="FG69" s="102"/>
      <c r="FH69" s="102"/>
      <c r="FI69" s="102"/>
      <c r="FJ69" s="102"/>
      <c r="FK69" s="102"/>
      <c r="FL69" s="102"/>
      <c r="FM69" s="102"/>
      <c r="FN69" s="102"/>
      <c r="FO69" s="102"/>
      <c r="FP69" s="102"/>
      <c r="FQ69" s="102"/>
      <c r="FR69" s="102"/>
      <c r="FS69" s="102"/>
      <c r="FT69" s="102"/>
      <c r="FU69" s="102"/>
      <c r="FV69" s="102"/>
      <c r="FW69" s="103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92"/>
      <c r="NE69" s="93"/>
      <c r="NF69" s="93"/>
      <c r="NG69" s="93"/>
      <c r="NH69" s="93"/>
      <c r="NI69" s="93"/>
      <c r="NJ69" s="93"/>
      <c r="NK69" s="93"/>
      <c r="NL69" s="93"/>
      <c r="NM69" s="93"/>
      <c r="NN69" s="93"/>
      <c r="NO69" s="93"/>
      <c r="NP69" s="93"/>
      <c r="NQ69" s="93"/>
      <c r="NR69" s="94"/>
    </row>
    <row r="70" spans="1:382" ht="13.5" customHeight="1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04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  <c r="EO70" s="105"/>
      <c r="EP70" s="105"/>
      <c r="EQ70" s="105"/>
      <c r="ER70" s="105"/>
      <c r="ES70" s="105"/>
      <c r="ET70" s="105"/>
      <c r="EU70" s="105"/>
      <c r="EV70" s="105"/>
      <c r="EW70" s="105"/>
      <c r="EX70" s="105"/>
      <c r="EY70" s="105"/>
      <c r="EZ70" s="105"/>
      <c r="FA70" s="105"/>
      <c r="FB70" s="105"/>
      <c r="FC70" s="105"/>
      <c r="FD70" s="105"/>
      <c r="FE70" s="105"/>
      <c r="FF70" s="105"/>
      <c r="FG70" s="105"/>
      <c r="FH70" s="105"/>
      <c r="FI70" s="105"/>
      <c r="FJ70" s="105"/>
      <c r="FK70" s="105"/>
      <c r="FL70" s="105"/>
      <c r="FM70" s="105"/>
      <c r="FN70" s="105"/>
      <c r="FO70" s="105"/>
      <c r="FP70" s="105"/>
      <c r="FQ70" s="105"/>
      <c r="FR70" s="105"/>
      <c r="FS70" s="105"/>
      <c r="FT70" s="105"/>
      <c r="FU70" s="105"/>
      <c r="FV70" s="105"/>
      <c r="FW70" s="106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92"/>
      <c r="NE70" s="93"/>
      <c r="NF70" s="93"/>
      <c r="NG70" s="93"/>
      <c r="NH70" s="93"/>
      <c r="NI70" s="93"/>
      <c r="NJ70" s="93"/>
      <c r="NK70" s="93"/>
      <c r="NL70" s="93"/>
      <c r="NM70" s="93"/>
      <c r="NN70" s="93"/>
      <c r="NO70" s="93"/>
      <c r="NP70" s="93"/>
      <c r="NQ70" s="93"/>
      <c r="NR70" s="94"/>
    </row>
    <row r="71" spans="1:382" ht="13.5" customHeight="1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92"/>
      <c r="NE71" s="93"/>
      <c r="NF71" s="93"/>
      <c r="NG71" s="93"/>
      <c r="NH71" s="93"/>
      <c r="NI71" s="93"/>
      <c r="NJ71" s="93"/>
      <c r="NK71" s="93"/>
      <c r="NL71" s="93"/>
      <c r="NM71" s="93"/>
      <c r="NN71" s="93"/>
      <c r="NO71" s="93"/>
      <c r="NP71" s="93"/>
      <c r="NQ71" s="93"/>
      <c r="NR71" s="94"/>
    </row>
    <row r="72" spans="1:382" ht="13.5" customHeight="1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88" t="s">
        <v>40</v>
      </c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8"/>
      <c r="EO72" s="88"/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  <c r="FE72" s="88"/>
      <c r="FF72" s="88"/>
      <c r="FG72" s="88"/>
      <c r="FH72" s="88"/>
      <c r="FI72" s="88"/>
      <c r="FJ72" s="88"/>
      <c r="FK72" s="88"/>
      <c r="FL72" s="88"/>
      <c r="FM72" s="88"/>
      <c r="FN72" s="88"/>
      <c r="FO72" s="88"/>
      <c r="FP72" s="88"/>
      <c r="FQ72" s="88"/>
      <c r="FR72" s="88"/>
      <c r="FS72" s="88"/>
      <c r="FT72" s="88"/>
      <c r="FU72" s="88"/>
      <c r="FV72" s="88"/>
      <c r="FW72" s="88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92"/>
      <c r="NE72" s="93"/>
      <c r="NF72" s="93"/>
      <c r="NG72" s="93"/>
      <c r="NH72" s="93"/>
      <c r="NI72" s="93"/>
      <c r="NJ72" s="93"/>
      <c r="NK72" s="93"/>
      <c r="NL72" s="93"/>
      <c r="NM72" s="93"/>
      <c r="NN72" s="93"/>
      <c r="NO72" s="93"/>
      <c r="NP72" s="93"/>
      <c r="NQ72" s="93"/>
      <c r="NR72" s="94"/>
    </row>
    <row r="73" spans="1:382" ht="13.5" customHeight="1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  <c r="FE73" s="88"/>
      <c r="FF73" s="88"/>
      <c r="FG73" s="88"/>
      <c r="FH73" s="88"/>
      <c r="FI73" s="88"/>
      <c r="FJ73" s="88"/>
      <c r="FK73" s="88"/>
      <c r="FL73" s="88"/>
      <c r="FM73" s="88"/>
      <c r="FN73" s="88"/>
      <c r="FO73" s="88"/>
      <c r="FP73" s="88"/>
      <c r="FQ73" s="88"/>
      <c r="FR73" s="88"/>
      <c r="FS73" s="88"/>
      <c r="FT73" s="88"/>
      <c r="FU73" s="88"/>
      <c r="FV73" s="88"/>
      <c r="FW73" s="88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92"/>
      <c r="NE73" s="93"/>
      <c r="NF73" s="93"/>
      <c r="NG73" s="93"/>
      <c r="NH73" s="93"/>
      <c r="NI73" s="93"/>
      <c r="NJ73" s="93"/>
      <c r="NK73" s="93"/>
      <c r="NL73" s="93"/>
      <c r="NM73" s="93"/>
      <c r="NN73" s="93"/>
      <c r="NO73" s="93"/>
      <c r="NP73" s="93"/>
      <c r="NQ73" s="93"/>
      <c r="NR73" s="94"/>
    </row>
    <row r="74" spans="1:382" ht="13.5" customHeight="1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  <c r="FE74" s="88"/>
      <c r="FF74" s="88"/>
      <c r="FG74" s="88"/>
      <c r="FH74" s="88"/>
      <c r="FI74" s="88"/>
      <c r="FJ74" s="88"/>
      <c r="FK74" s="88"/>
      <c r="FL74" s="88"/>
      <c r="FM74" s="88"/>
      <c r="FN74" s="88"/>
      <c r="FO74" s="88"/>
      <c r="FP74" s="88"/>
      <c r="FQ74" s="88"/>
      <c r="FR74" s="88"/>
      <c r="FS74" s="88"/>
      <c r="FT74" s="88"/>
      <c r="FU74" s="88"/>
      <c r="FV74" s="88"/>
      <c r="FW74" s="88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92"/>
      <c r="NE74" s="93"/>
      <c r="NF74" s="93"/>
      <c r="NG74" s="93"/>
      <c r="NH74" s="93"/>
      <c r="NI74" s="93"/>
      <c r="NJ74" s="93"/>
      <c r="NK74" s="93"/>
      <c r="NL74" s="93"/>
      <c r="NM74" s="93"/>
      <c r="NN74" s="93"/>
      <c r="NO74" s="93"/>
      <c r="NP74" s="93"/>
      <c r="NQ74" s="93"/>
      <c r="NR74" s="94"/>
    </row>
    <row r="75" spans="1:382" ht="13.5" customHeight="1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  <c r="EL75" s="88"/>
      <c r="EM75" s="88"/>
      <c r="EN75" s="88"/>
      <c r="EO75" s="88"/>
      <c r="EP75" s="88"/>
      <c r="EQ75" s="88"/>
      <c r="ER75" s="88"/>
      <c r="ES75" s="88"/>
      <c r="ET75" s="88"/>
      <c r="EU75" s="88"/>
      <c r="EV75" s="88"/>
      <c r="EW75" s="88"/>
      <c r="EX75" s="88"/>
      <c r="EY75" s="88"/>
      <c r="EZ75" s="88"/>
      <c r="FA75" s="88"/>
      <c r="FB75" s="88"/>
      <c r="FC75" s="88"/>
      <c r="FD75" s="88"/>
      <c r="FE75" s="88"/>
      <c r="FF75" s="88"/>
      <c r="FG75" s="88"/>
      <c r="FH75" s="88"/>
      <c r="FI75" s="88"/>
      <c r="FJ75" s="88"/>
      <c r="FK75" s="88"/>
      <c r="FL75" s="88"/>
      <c r="FM75" s="88"/>
      <c r="FN75" s="88"/>
      <c r="FO75" s="88"/>
      <c r="FP75" s="88"/>
      <c r="FQ75" s="88"/>
      <c r="FR75" s="88"/>
      <c r="FS75" s="88"/>
      <c r="FT75" s="88"/>
      <c r="FU75" s="88"/>
      <c r="FV75" s="88"/>
      <c r="FW75" s="88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92"/>
      <c r="NE75" s="93"/>
      <c r="NF75" s="93"/>
      <c r="NG75" s="93"/>
      <c r="NH75" s="93"/>
      <c r="NI75" s="93"/>
      <c r="NJ75" s="93"/>
      <c r="NK75" s="93"/>
      <c r="NL75" s="93"/>
      <c r="NM75" s="93"/>
      <c r="NN75" s="93"/>
      <c r="NO75" s="93"/>
      <c r="NP75" s="93"/>
      <c r="NQ75" s="93"/>
      <c r="NR75" s="94"/>
    </row>
    <row r="76" spans="1:382" ht="13.5" customHeight="1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07">
        <f>データ!$B$11</f>
        <v>40909</v>
      </c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9"/>
      <c r="AG76" s="107">
        <f>データ!$C$11</f>
        <v>41275</v>
      </c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9"/>
      <c r="AV76" s="107">
        <f>データ!$D$11</f>
        <v>41640</v>
      </c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108"/>
      <c r="BJ76" s="109"/>
      <c r="BK76" s="107">
        <f>データ!$E$11</f>
        <v>42005</v>
      </c>
      <c r="BL76" s="108"/>
      <c r="BM76" s="108"/>
      <c r="BN76" s="108"/>
      <c r="BO76" s="108"/>
      <c r="BP76" s="108"/>
      <c r="BQ76" s="108"/>
      <c r="BR76" s="108"/>
      <c r="BS76" s="108"/>
      <c r="BT76" s="108"/>
      <c r="BU76" s="108"/>
      <c r="BV76" s="108"/>
      <c r="BW76" s="108"/>
      <c r="BX76" s="108"/>
      <c r="BY76" s="109"/>
      <c r="BZ76" s="107">
        <f>データ!$F$11</f>
        <v>42370</v>
      </c>
      <c r="CA76" s="108"/>
      <c r="CB76" s="108"/>
      <c r="CC76" s="108"/>
      <c r="CD76" s="108"/>
      <c r="CE76" s="108"/>
      <c r="CF76" s="108"/>
      <c r="CG76" s="108"/>
      <c r="CH76" s="108"/>
      <c r="CI76" s="108"/>
      <c r="CJ76" s="108"/>
      <c r="CK76" s="108"/>
      <c r="CL76" s="108"/>
      <c r="CM76" s="108"/>
      <c r="CN76" s="109"/>
      <c r="CO76" s="5"/>
      <c r="CP76" s="5"/>
      <c r="CQ76" s="5"/>
      <c r="CR76" s="5"/>
      <c r="CS76" s="5"/>
      <c r="CT76" s="5"/>
      <c r="CU76" s="5"/>
      <c r="CV76" s="98">
        <f>データ!CN7</f>
        <v>0</v>
      </c>
      <c r="CW76" s="99"/>
      <c r="CX76" s="99"/>
      <c r="CY76" s="99"/>
      <c r="CZ76" s="99"/>
      <c r="DA76" s="99"/>
      <c r="DB76" s="99"/>
      <c r="DC76" s="99"/>
      <c r="DD76" s="99"/>
      <c r="DE76" s="99"/>
      <c r="DF76" s="99"/>
      <c r="DG76" s="99"/>
      <c r="DH76" s="99"/>
      <c r="DI76" s="99"/>
      <c r="DJ76" s="99"/>
      <c r="DK76" s="99"/>
      <c r="DL76" s="99"/>
      <c r="DM76" s="99"/>
      <c r="DN76" s="99"/>
      <c r="DO76" s="99"/>
      <c r="DP76" s="99"/>
      <c r="DQ76" s="99"/>
      <c r="DR76" s="99"/>
      <c r="DS76" s="99"/>
      <c r="DT76" s="99"/>
      <c r="DU76" s="99"/>
      <c r="DV76" s="99"/>
      <c r="DW76" s="99"/>
      <c r="DX76" s="99"/>
      <c r="DY76" s="99"/>
      <c r="DZ76" s="99"/>
      <c r="EA76" s="99"/>
      <c r="EB76" s="99"/>
      <c r="EC76" s="99"/>
      <c r="ED76" s="99"/>
      <c r="EE76" s="99"/>
      <c r="EF76" s="99"/>
      <c r="EG76" s="99"/>
      <c r="EH76" s="99"/>
      <c r="EI76" s="99"/>
      <c r="EJ76" s="99"/>
      <c r="EK76" s="99"/>
      <c r="EL76" s="99"/>
      <c r="EM76" s="99"/>
      <c r="EN76" s="99"/>
      <c r="EO76" s="99"/>
      <c r="EP76" s="99"/>
      <c r="EQ76" s="99"/>
      <c r="ER76" s="99"/>
      <c r="ES76" s="99"/>
      <c r="ET76" s="99"/>
      <c r="EU76" s="99"/>
      <c r="EV76" s="99"/>
      <c r="EW76" s="99"/>
      <c r="EX76" s="99"/>
      <c r="EY76" s="99"/>
      <c r="EZ76" s="99"/>
      <c r="FA76" s="99"/>
      <c r="FB76" s="99"/>
      <c r="FC76" s="99"/>
      <c r="FD76" s="99"/>
      <c r="FE76" s="99"/>
      <c r="FF76" s="99"/>
      <c r="FG76" s="99"/>
      <c r="FH76" s="99"/>
      <c r="FI76" s="99"/>
      <c r="FJ76" s="99"/>
      <c r="FK76" s="99"/>
      <c r="FL76" s="99"/>
      <c r="FM76" s="99"/>
      <c r="FN76" s="99"/>
      <c r="FO76" s="99"/>
      <c r="FP76" s="99"/>
      <c r="FQ76" s="99"/>
      <c r="FR76" s="99"/>
      <c r="FS76" s="99"/>
      <c r="FT76" s="99"/>
      <c r="FU76" s="99"/>
      <c r="FV76" s="99"/>
      <c r="FW76" s="100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07">
        <f>データ!$B$11</f>
        <v>40909</v>
      </c>
      <c r="GM76" s="108"/>
      <c r="GN76" s="108"/>
      <c r="GO76" s="108"/>
      <c r="GP76" s="108"/>
      <c r="GQ76" s="108"/>
      <c r="GR76" s="108"/>
      <c r="GS76" s="108"/>
      <c r="GT76" s="108"/>
      <c r="GU76" s="108"/>
      <c r="GV76" s="108"/>
      <c r="GW76" s="108"/>
      <c r="GX76" s="108"/>
      <c r="GY76" s="108"/>
      <c r="GZ76" s="109"/>
      <c r="HA76" s="107">
        <f>データ!$C$11</f>
        <v>41275</v>
      </c>
      <c r="HB76" s="108"/>
      <c r="HC76" s="108"/>
      <c r="HD76" s="108"/>
      <c r="HE76" s="108"/>
      <c r="HF76" s="108"/>
      <c r="HG76" s="108"/>
      <c r="HH76" s="108"/>
      <c r="HI76" s="108"/>
      <c r="HJ76" s="108"/>
      <c r="HK76" s="108"/>
      <c r="HL76" s="108"/>
      <c r="HM76" s="108"/>
      <c r="HN76" s="108"/>
      <c r="HO76" s="109"/>
      <c r="HP76" s="107">
        <f>データ!$D$11</f>
        <v>41640</v>
      </c>
      <c r="HQ76" s="108"/>
      <c r="HR76" s="108"/>
      <c r="HS76" s="108"/>
      <c r="HT76" s="108"/>
      <c r="HU76" s="108"/>
      <c r="HV76" s="108"/>
      <c r="HW76" s="108"/>
      <c r="HX76" s="108"/>
      <c r="HY76" s="108"/>
      <c r="HZ76" s="108"/>
      <c r="IA76" s="108"/>
      <c r="IB76" s="108"/>
      <c r="IC76" s="108"/>
      <c r="ID76" s="109"/>
      <c r="IE76" s="107">
        <f>データ!$E$11</f>
        <v>42005</v>
      </c>
      <c r="IF76" s="108"/>
      <c r="IG76" s="108"/>
      <c r="IH76" s="108"/>
      <c r="II76" s="108"/>
      <c r="IJ76" s="108"/>
      <c r="IK76" s="108"/>
      <c r="IL76" s="108"/>
      <c r="IM76" s="108"/>
      <c r="IN76" s="108"/>
      <c r="IO76" s="108"/>
      <c r="IP76" s="108"/>
      <c r="IQ76" s="108"/>
      <c r="IR76" s="108"/>
      <c r="IS76" s="109"/>
      <c r="IT76" s="107">
        <f>データ!$F$11</f>
        <v>42370</v>
      </c>
      <c r="IU76" s="108"/>
      <c r="IV76" s="108"/>
      <c r="IW76" s="108"/>
      <c r="IX76" s="108"/>
      <c r="IY76" s="108"/>
      <c r="IZ76" s="108"/>
      <c r="JA76" s="108"/>
      <c r="JB76" s="108"/>
      <c r="JC76" s="108"/>
      <c r="JD76" s="108"/>
      <c r="JE76" s="108"/>
      <c r="JF76" s="108"/>
      <c r="JG76" s="108"/>
      <c r="JH76" s="109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07">
        <f>データ!$B$11</f>
        <v>40909</v>
      </c>
      <c r="KB76" s="108"/>
      <c r="KC76" s="108"/>
      <c r="KD76" s="108"/>
      <c r="KE76" s="108"/>
      <c r="KF76" s="108"/>
      <c r="KG76" s="108"/>
      <c r="KH76" s="108"/>
      <c r="KI76" s="108"/>
      <c r="KJ76" s="108"/>
      <c r="KK76" s="108"/>
      <c r="KL76" s="108"/>
      <c r="KM76" s="108"/>
      <c r="KN76" s="108"/>
      <c r="KO76" s="109"/>
      <c r="KP76" s="107">
        <f>データ!$C$11</f>
        <v>41275</v>
      </c>
      <c r="KQ76" s="108"/>
      <c r="KR76" s="108"/>
      <c r="KS76" s="108"/>
      <c r="KT76" s="108"/>
      <c r="KU76" s="108"/>
      <c r="KV76" s="108"/>
      <c r="KW76" s="108"/>
      <c r="KX76" s="108"/>
      <c r="KY76" s="108"/>
      <c r="KZ76" s="108"/>
      <c r="LA76" s="108"/>
      <c r="LB76" s="108"/>
      <c r="LC76" s="108"/>
      <c r="LD76" s="109"/>
      <c r="LE76" s="107">
        <f>データ!$D$11</f>
        <v>41640</v>
      </c>
      <c r="LF76" s="108"/>
      <c r="LG76" s="108"/>
      <c r="LH76" s="108"/>
      <c r="LI76" s="108"/>
      <c r="LJ76" s="108"/>
      <c r="LK76" s="108"/>
      <c r="LL76" s="108"/>
      <c r="LM76" s="108"/>
      <c r="LN76" s="108"/>
      <c r="LO76" s="108"/>
      <c r="LP76" s="108"/>
      <c r="LQ76" s="108"/>
      <c r="LR76" s="108"/>
      <c r="LS76" s="109"/>
      <c r="LT76" s="107">
        <f>データ!$E$11</f>
        <v>42005</v>
      </c>
      <c r="LU76" s="108"/>
      <c r="LV76" s="108"/>
      <c r="LW76" s="108"/>
      <c r="LX76" s="108"/>
      <c r="LY76" s="108"/>
      <c r="LZ76" s="108"/>
      <c r="MA76" s="108"/>
      <c r="MB76" s="108"/>
      <c r="MC76" s="108"/>
      <c r="MD76" s="108"/>
      <c r="ME76" s="108"/>
      <c r="MF76" s="108"/>
      <c r="MG76" s="108"/>
      <c r="MH76" s="109"/>
      <c r="MI76" s="107">
        <f>データ!$F$11</f>
        <v>42370</v>
      </c>
      <c r="MJ76" s="108"/>
      <c r="MK76" s="108"/>
      <c r="ML76" s="108"/>
      <c r="MM76" s="108"/>
      <c r="MN76" s="108"/>
      <c r="MO76" s="108"/>
      <c r="MP76" s="108"/>
      <c r="MQ76" s="108"/>
      <c r="MR76" s="108"/>
      <c r="MS76" s="108"/>
      <c r="MT76" s="108"/>
      <c r="MU76" s="108"/>
      <c r="MV76" s="108"/>
      <c r="MW76" s="109"/>
      <c r="MX76" s="5"/>
      <c r="MY76" s="5"/>
      <c r="MZ76" s="5"/>
      <c r="NA76" s="5"/>
      <c r="NB76" s="5"/>
      <c r="NC76" s="45"/>
      <c r="ND76" s="92"/>
      <c r="NE76" s="93"/>
      <c r="NF76" s="93"/>
      <c r="NG76" s="93"/>
      <c r="NH76" s="93"/>
      <c r="NI76" s="93"/>
      <c r="NJ76" s="93"/>
      <c r="NK76" s="93"/>
      <c r="NL76" s="93"/>
      <c r="NM76" s="93"/>
      <c r="NN76" s="93"/>
      <c r="NO76" s="93"/>
      <c r="NP76" s="93"/>
      <c r="NQ76" s="93"/>
      <c r="NR76" s="94"/>
    </row>
    <row r="77" spans="1:382" ht="13.5" customHeight="1">
      <c r="A77" s="2"/>
      <c r="B77" s="23"/>
      <c r="C77" s="5"/>
      <c r="D77" s="5"/>
      <c r="E77" s="5"/>
      <c r="F77" s="5"/>
      <c r="I77" s="85" t="s">
        <v>27</v>
      </c>
      <c r="J77" s="85"/>
      <c r="K77" s="85"/>
      <c r="L77" s="85"/>
      <c r="M77" s="85"/>
      <c r="N77" s="85"/>
      <c r="O77" s="85"/>
      <c r="P77" s="85"/>
      <c r="Q77" s="85"/>
      <c r="R77" s="81" t="str">
        <f>データ!CB7</f>
        <v xml:space="preserve"> </v>
      </c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3"/>
      <c r="AG77" s="81" t="str">
        <f>データ!CC7</f>
        <v xml:space="preserve"> </v>
      </c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3"/>
      <c r="AV77" s="81" t="str">
        <f>データ!CD7</f>
        <v xml:space="preserve"> </v>
      </c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3"/>
      <c r="BK77" s="81" t="str">
        <f>データ!CE7</f>
        <v xml:space="preserve"> </v>
      </c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3"/>
      <c r="BZ77" s="81" t="str">
        <f>データ!CF7</f>
        <v xml:space="preserve"> </v>
      </c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3"/>
      <c r="CO77" s="5"/>
      <c r="CP77" s="5"/>
      <c r="CQ77" s="5"/>
      <c r="CR77" s="5"/>
      <c r="CS77" s="5"/>
      <c r="CT77" s="5"/>
      <c r="CU77" s="5"/>
      <c r="CV77" s="101"/>
      <c r="CW77" s="102"/>
      <c r="CX77" s="102"/>
      <c r="CY77" s="102"/>
      <c r="CZ77" s="102"/>
      <c r="DA77" s="102"/>
      <c r="DB77" s="102"/>
      <c r="DC77" s="102"/>
      <c r="DD77" s="102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/>
      <c r="DY77" s="102"/>
      <c r="DZ77" s="102"/>
      <c r="EA77" s="102"/>
      <c r="EB77" s="102"/>
      <c r="EC77" s="102"/>
      <c r="ED77" s="102"/>
      <c r="EE77" s="102"/>
      <c r="EF77" s="102"/>
      <c r="EG77" s="102"/>
      <c r="EH77" s="102"/>
      <c r="EI77" s="102"/>
      <c r="EJ77" s="102"/>
      <c r="EK77" s="102"/>
      <c r="EL77" s="102"/>
      <c r="EM77" s="102"/>
      <c r="EN77" s="102"/>
      <c r="EO77" s="102"/>
      <c r="EP77" s="102"/>
      <c r="EQ77" s="102"/>
      <c r="ER77" s="102"/>
      <c r="ES77" s="102"/>
      <c r="ET77" s="102"/>
      <c r="EU77" s="102"/>
      <c r="EV77" s="102"/>
      <c r="EW77" s="102"/>
      <c r="EX77" s="102"/>
      <c r="EY77" s="102"/>
      <c r="EZ77" s="102"/>
      <c r="FA77" s="102"/>
      <c r="FB77" s="102"/>
      <c r="FC77" s="102"/>
      <c r="FD77" s="102"/>
      <c r="FE77" s="102"/>
      <c r="FF77" s="102"/>
      <c r="FG77" s="102"/>
      <c r="FH77" s="102"/>
      <c r="FI77" s="102"/>
      <c r="FJ77" s="102"/>
      <c r="FK77" s="102"/>
      <c r="FL77" s="102"/>
      <c r="FM77" s="102"/>
      <c r="FN77" s="102"/>
      <c r="FO77" s="102"/>
      <c r="FP77" s="102"/>
      <c r="FQ77" s="102"/>
      <c r="FR77" s="102"/>
      <c r="FS77" s="102"/>
      <c r="FT77" s="102"/>
      <c r="FU77" s="102"/>
      <c r="FV77" s="102"/>
      <c r="FW77" s="103"/>
      <c r="FY77" s="5"/>
      <c r="FZ77" s="5"/>
      <c r="GA77" s="5"/>
      <c r="GB77" s="5"/>
      <c r="GC77" s="85" t="s">
        <v>27</v>
      </c>
      <c r="GD77" s="85"/>
      <c r="GE77" s="85"/>
      <c r="GF77" s="85"/>
      <c r="GG77" s="85"/>
      <c r="GH77" s="85"/>
      <c r="GI77" s="85"/>
      <c r="GJ77" s="85"/>
      <c r="GK77" s="85"/>
      <c r="GL77" s="81" t="str">
        <f>データ!CO7</f>
        <v xml:space="preserve"> </v>
      </c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3"/>
      <c r="HA77" s="81" t="str">
        <f>データ!CP7</f>
        <v xml:space="preserve"> </v>
      </c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3"/>
      <c r="HP77" s="81" t="str">
        <f>データ!CQ7</f>
        <v xml:space="preserve"> </v>
      </c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3"/>
      <c r="IE77" s="81" t="str">
        <f>データ!CR7</f>
        <v xml:space="preserve"> </v>
      </c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3"/>
      <c r="IT77" s="81" t="str">
        <f>データ!CS7</f>
        <v xml:space="preserve"> </v>
      </c>
      <c r="IU77" s="82"/>
      <c r="IV77" s="82"/>
      <c r="IW77" s="82"/>
      <c r="IX77" s="82"/>
      <c r="IY77" s="82"/>
      <c r="IZ77" s="82"/>
      <c r="JA77" s="82"/>
      <c r="JB77" s="82"/>
      <c r="JC77" s="82"/>
      <c r="JD77" s="82"/>
      <c r="JE77" s="82"/>
      <c r="JF77" s="82"/>
      <c r="JG77" s="82"/>
      <c r="JH77" s="83"/>
      <c r="JL77" s="5"/>
      <c r="JM77" s="5"/>
      <c r="JN77" s="5"/>
      <c r="JO77" s="5"/>
      <c r="JP77" s="5"/>
      <c r="JQ77" s="5"/>
      <c r="JR77" s="85" t="s">
        <v>27</v>
      </c>
      <c r="JS77" s="85"/>
      <c r="JT77" s="85"/>
      <c r="JU77" s="85"/>
      <c r="JV77" s="85"/>
      <c r="JW77" s="85"/>
      <c r="JX77" s="85"/>
      <c r="JY77" s="85"/>
      <c r="JZ77" s="85"/>
      <c r="KA77" s="81">
        <f>データ!CZ7</f>
        <v>0</v>
      </c>
      <c r="KB77" s="82"/>
      <c r="KC77" s="82"/>
      <c r="KD77" s="82"/>
      <c r="KE77" s="82"/>
      <c r="KF77" s="82"/>
      <c r="KG77" s="82"/>
      <c r="KH77" s="82"/>
      <c r="KI77" s="82"/>
      <c r="KJ77" s="82"/>
      <c r="KK77" s="82"/>
      <c r="KL77" s="82"/>
      <c r="KM77" s="82"/>
      <c r="KN77" s="82"/>
      <c r="KO77" s="83"/>
      <c r="KP77" s="81">
        <f>データ!DA7</f>
        <v>0</v>
      </c>
      <c r="KQ77" s="82"/>
      <c r="KR77" s="82"/>
      <c r="KS77" s="82"/>
      <c r="KT77" s="82"/>
      <c r="KU77" s="82"/>
      <c r="KV77" s="82"/>
      <c r="KW77" s="82"/>
      <c r="KX77" s="82"/>
      <c r="KY77" s="82"/>
      <c r="KZ77" s="82"/>
      <c r="LA77" s="82"/>
      <c r="LB77" s="82"/>
      <c r="LC77" s="82"/>
      <c r="LD77" s="83"/>
      <c r="LE77" s="81">
        <f>データ!DB7</f>
        <v>0</v>
      </c>
      <c r="LF77" s="82"/>
      <c r="LG77" s="82"/>
      <c r="LH77" s="82"/>
      <c r="LI77" s="82"/>
      <c r="LJ77" s="82"/>
      <c r="LK77" s="82"/>
      <c r="LL77" s="82"/>
      <c r="LM77" s="82"/>
      <c r="LN77" s="82"/>
      <c r="LO77" s="82"/>
      <c r="LP77" s="82"/>
      <c r="LQ77" s="82"/>
      <c r="LR77" s="82"/>
      <c r="LS77" s="83"/>
      <c r="LT77" s="81">
        <f>データ!DC7</f>
        <v>0</v>
      </c>
      <c r="LU77" s="82"/>
      <c r="LV77" s="82"/>
      <c r="LW77" s="82"/>
      <c r="LX77" s="82"/>
      <c r="LY77" s="82"/>
      <c r="LZ77" s="82"/>
      <c r="MA77" s="82"/>
      <c r="MB77" s="82"/>
      <c r="MC77" s="82"/>
      <c r="MD77" s="82"/>
      <c r="ME77" s="82"/>
      <c r="MF77" s="82"/>
      <c r="MG77" s="82"/>
      <c r="MH77" s="83"/>
      <c r="MI77" s="81">
        <f>データ!DD7</f>
        <v>0</v>
      </c>
      <c r="MJ77" s="82"/>
      <c r="MK77" s="82"/>
      <c r="ML77" s="82"/>
      <c r="MM77" s="82"/>
      <c r="MN77" s="82"/>
      <c r="MO77" s="82"/>
      <c r="MP77" s="82"/>
      <c r="MQ77" s="82"/>
      <c r="MR77" s="82"/>
      <c r="MS77" s="82"/>
      <c r="MT77" s="82"/>
      <c r="MU77" s="82"/>
      <c r="MV77" s="82"/>
      <c r="MW77" s="83"/>
      <c r="MX77" s="5"/>
      <c r="MY77" s="5"/>
      <c r="MZ77" s="5"/>
      <c r="NA77" s="5"/>
      <c r="NB77" s="5"/>
      <c r="NC77" s="45"/>
      <c r="ND77" s="92"/>
      <c r="NE77" s="93"/>
      <c r="NF77" s="93"/>
      <c r="NG77" s="93"/>
      <c r="NH77" s="93"/>
      <c r="NI77" s="93"/>
      <c r="NJ77" s="93"/>
      <c r="NK77" s="93"/>
      <c r="NL77" s="93"/>
      <c r="NM77" s="93"/>
      <c r="NN77" s="93"/>
      <c r="NO77" s="93"/>
      <c r="NP77" s="93"/>
      <c r="NQ77" s="93"/>
      <c r="NR77" s="94"/>
    </row>
    <row r="78" spans="1:382" ht="13.5" customHeight="1">
      <c r="A78" s="2"/>
      <c r="B78" s="23"/>
      <c r="C78" s="5"/>
      <c r="D78" s="5"/>
      <c r="E78" s="5"/>
      <c r="F78" s="5"/>
      <c r="I78" s="85" t="s">
        <v>29</v>
      </c>
      <c r="J78" s="85"/>
      <c r="K78" s="85"/>
      <c r="L78" s="85"/>
      <c r="M78" s="85"/>
      <c r="N78" s="85"/>
      <c r="O78" s="85"/>
      <c r="P78" s="85"/>
      <c r="Q78" s="85"/>
      <c r="R78" s="81" t="str">
        <f>データ!CG7</f>
        <v xml:space="preserve"> </v>
      </c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3"/>
      <c r="AG78" s="81" t="str">
        <f>データ!CH7</f>
        <v xml:space="preserve"> </v>
      </c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3"/>
      <c r="AV78" s="81" t="str">
        <f>データ!CI7</f>
        <v xml:space="preserve"> </v>
      </c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3"/>
      <c r="BK78" s="81" t="str">
        <f>データ!CJ7</f>
        <v xml:space="preserve"> </v>
      </c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3"/>
      <c r="BZ78" s="81" t="str">
        <f>データ!CK7</f>
        <v xml:space="preserve"> </v>
      </c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3"/>
      <c r="CO78" s="5"/>
      <c r="CP78" s="5"/>
      <c r="CQ78" s="5"/>
      <c r="CR78" s="5"/>
      <c r="CS78" s="5"/>
      <c r="CT78" s="5"/>
      <c r="CU78" s="5"/>
      <c r="CV78" s="101"/>
      <c r="CW78" s="102"/>
      <c r="CX78" s="102"/>
      <c r="CY78" s="102"/>
      <c r="CZ78" s="102"/>
      <c r="DA78" s="102"/>
      <c r="DB78" s="102"/>
      <c r="DC78" s="102"/>
      <c r="DD78" s="102"/>
      <c r="DE78" s="102"/>
      <c r="DF78" s="102"/>
      <c r="DG78" s="102"/>
      <c r="DH78" s="102"/>
      <c r="DI78" s="102"/>
      <c r="DJ78" s="102"/>
      <c r="DK78" s="102"/>
      <c r="DL78" s="102"/>
      <c r="DM78" s="102"/>
      <c r="DN78" s="102"/>
      <c r="DO78" s="102"/>
      <c r="DP78" s="102"/>
      <c r="DQ78" s="102"/>
      <c r="DR78" s="102"/>
      <c r="DS78" s="102"/>
      <c r="DT78" s="102"/>
      <c r="DU78" s="102"/>
      <c r="DV78" s="102"/>
      <c r="DW78" s="102"/>
      <c r="DX78" s="102"/>
      <c r="DY78" s="102"/>
      <c r="DZ78" s="102"/>
      <c r="EA78" s="102"/>
      <c r="EB78" s="102"/>
      <c r="EC78" s="102"/>
      <c r="ED78" s="102"/>
      <c r="EE78" s="102"/>
      <c r="EF78" s="102"/>
      <c r="EG78" s="102"/>
      <c r="EH78" s="102"/>
      <c r="EI78" s="102"/>
      <c r="EJ78" s="102"/>
      <c r="EK78" s="102"/>
      <c r="EL78" s="102"/>
      <c r="EM78" s="102"/>
      <c r="EN78" s="102"/>
      <c r="EO78" s="102"/>
      <c r="EP78" s="102"/>
      <c r="EQ78" s="102"/>
      <c r="ER78" s="102"/>
      <c r="ES78" s="102"/>
      <c r="ET78" s="102"/>
      <c r="EU78" s="102"/>
      <c r="EV78" s="102"/>
      <c r="EW78" s="102"/>
      <c r="EX78" s="102"/>
      <c r="EY78" s="102"/>
      <c r="EZ78" s="102"/>
      <c r="FA78" s="102"/>
      <c r="FB78" s="102"/>
      <c r="FC78" s="102"/>
      <c r="FD78" s="102"/>
      <c r="FE78" s="102"/>
      <c r="FF78" s="102"/>
      <c r="FG78" s="102"/>
      <c r="FH78" s="102"/>
      <c r="FI78" s="102"/>
      <c r="FJ78" s="102"/>
      <c r="FK78" s="102"/>
      <c r="FL78" s="102"/>
      <c r="FM78" s="102"/>
      <c r="FN78" s="102"/>
      <c r="FO78" s="102"/>
      <c r="FP78" s="102"/>
      <c r="FQ78" s="102"/>
      <c r="FR78" s="102"/>
      <c r="FS78" s="102"/>
      <c r="FT78" s="102"/>
      <c r="FU78" s="102"/>
      <c r="FV78" s="102"/>
      <c r="FW78" s="103"/>
      <c r="FY78" s="5"/>
      <c r="FZ78" s="5"/>
      <c r="GA78" s="5"/>
      <c r="GB78" s="5"/>
      <c r="GC78" s="85" t="s">
        <v>29</v>
      </c>
      <c r="GD78" s="85"/>
      <c r="GE78" s="85"/>
      <c r="GF78" s="85"/>
      <c r="GG78" s="85"/>
      <c r="GH78" s="85"/>
      <c r="GI78" s="85"/>
      <c r="GJ78" s="85"/>
      <c r="GK78" s="85"/>
      <c r="GL78" s="81" t="str">
        <f>データ!CT7</f>
        <v xml:space="preserve"> </v>
      </c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3"/>
      <c r="HA78" s="81" t="str">
        <f>データ!CU7</f>
        <v xml:space="preserve"> </v>
      </c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3"/>
      <c r="HP78" s="81" t="str">
        <f>データ!CV7</f>
        <v xml:space="preserve"> </v>
      </c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3"/>
      <c r="IE78" s="81" t="str">
        <f>データ!CW7</f>
        <v xml:space="preserve"> </v>
      </c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3"/>
      <c r="IT78" s="81" t="str">
        <f>データ!CX7</f>
        <v xml:space="preserve"> </v>
      </c>
      <c r="IU78" s="82"/>
      <c r="IV78" s="82"/>
      <c r="IW78" s="82"/>
      <c r="IX78" s="82"/>
      <c r="IY78" s="82"/>
      <c r="IZ78" s="82"/>
      <c r="JA78" s="82"/>
      <c r="JB78" s="82"/>
      <c r="JC78" s="82"/>
      <c r="JD78" s="82"/>
      <c r="JE78" s="82"/>
      <c r="JF78" s="82"/>
      <c r="JG78" s="82"/>
      <c r="JH78" s="83"/>
      <c r="JL78" s="5"/>
      <c r="JM78" s="5"/>
      <c r="JN78" s="5"/>
      <c r="JO78" s="5"/>
      <c r="JP78" s="5"/>
      <c r="JQ78" s="5"/>
      <c r="JR78" s="85" t="s">
        <v>29</v>
      </c>
      <c r="JS78" s="85"/>
      <c r="JT78" s="85"/>
      <c r="JU78" s="85"/>
      <c r="JV78" s="85"/>
      <c r="JW78" s="85"/>
      <c r="JX78" s="85"/>
      <c r="JY78" s="85"/>
      <c r="JZ78" s="85"/>
      <c r="KA78" s="81">
        <f>データ!DE7</f>
        <v>123.1</v>
      </c>
      <c r="KB78" s="82"/>
      <c r="KC78" s="82"/>
      <c r="KD78" s="82"/>
      <c r="KE78" s="82"/>
      <c r="KF78" s="82"/>
      <c r="KG78" s="82"/>
      <c r="KH78" s="82"/>
      <c r="KI78" s="82"/>
      <c r="KJ78" s="82"/>
      <c r="KK78" s="82"/>
      <c r="KL78" s="82"/>
      <c r="KM78" s="82"/>
      <c r="KN78" s="82"/>
      <c r="KO78" s="83"/>
      <c r="KP78" s="81">
        <f>データ!DF7</f>
        <v>92.3</v>
      </c>
      <c r="KQ78" s="82"/>
      <c r="KR78" s="82"/>
      <c r="KS78" s="82"/>
      <c r="KT78" s="82"/>
      <c r="KU78" s="82"/>
      <c r="KV78" s="82"/>
      <c r="KW78" s="82"/>
      <c r="KX78" s="82"/>
      <c r="KY78" s="82"/>
      <c r="KZ78" s="82"/>
      <c r="LA78" s="82"/>
      <c r="LB78" s="82"/>
      <c r="LC78" s="82"/>
      <c r="LD78" s="83"/>
      <c r="LE78" s="81">
        <f>データ!DG7</f>
        <v>85.4</v>
      </c>
      <c r="LF78" s="82"/>
      <c r="LG78" s="82"/>
      <c r="LH78" s="82"/>
      <c r="LI78" s="82"/>
      <c r="LJ78" s="82"/>
      <c r="LK78" s="82"/>
      <c r="LL78" s="82"/>
      <c r="LM78" s="82"/>
      <c r="LN78" s="82"/>
      <c r="LO78" s="82"/>
      <c r="LP78" s="82"/>
      <c r="LQ78" s="82"/>
      <c r="LR78" s="82"/>
      <c r="LS78" s="83"/>
      <c r="LT78" s="81">
        <f>データ!DH7</f>
        <v>76.3</v>
      </c>
      <c r="LU78" s="82"/>
      <c r="LV78" s="82"/>
      <c r="LW78" s="82"/>
      <c r="LX78" s="82"/>
      <c r="LY78" s="82"/>
      <c r="LZ78" s="82"/>
      <c r="MA78" s="82"/>
      <c r="MB78" s="82"/>
      <c r="MC78" s="82"/>
      <c r="MD78" s="82"/>
      <c r="ME78" s="82"/>
      <c r="MF78" s="82"/>
      <c r="MG78" s="82"/>
      <c r="MH78" s="83"/>
      <c r="MI78" s="81">
        <f>データ!DI7</f>
        <v>64.099999999999994</v>
      </c>
      <c r="MJ78" s="82"/>
      <c r="MK78" s="82"/>
      <c r="ML78" s="82"/>
      <c r="MM78" s="82"/>
      <c r="MN78" s="82"/>
      <c r="MO78" s="82"/>
      <c r="MP78" s="82"/>
      <c r="MQ78" s="82"/>
      <c r="MR78" s="82"/>
      <c r="MS78" s="82"/>
      <c r="MT78" s="82"/>
      <c r="MU78" s="82"/>
      <c r="MV78" s="82"/>
      <c r="MW78" s="83"/>
      <c r="MX78" s="5"/>
      <c r="MY78" s="5"/>
      <c r="MZ78" s="5"/>
      <c r="NA78" s="5"/>
      <c r="NB78" s="5"/>
      <c r="NC78" s="45"/>
      <c r="ND78" s="92"/>
      <c r="NE78" s="93"/>
      <c r="NF78" s="93"/>
      <c r="NG78" s="93"/>
      <c r="NH78" s="93"/>
      <c r="NI78" s="93"/>
      <c r="NJ78" s="93"/>
      <c r="NK78" s="93"/>
      <c r="NL78" s="93"/>
      <c r="NM78" s="93"/>
      <c r="NN78" s="93"/>
      <c r="NO78" s="93"/>
      <c r="NP78" s="93"/>
      <c r="NQ78" s="93"/>
      <c r="NR78" s="94"/>
    </row>
    <row r="79" spans="1:382" ht="13.5" customHeight="1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04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105"/>
      <c r="FC79" s="105"/>
      <c r="FD79" s="105"/>
      <c r="FE79" s="105"/>
      <c r="FF79" s="105"/>
      <c r="FG79" s="105"/>
      <c r="FH79" s="105"/>
      <c r="FI79" s="105"/>
      <c r="FJ79" s="105"/>
      <c r="FK79" s="105"/>
      <c r="FL79" s="105"/>
      <c r="FM79" s="105"/>
      <c r="FN79" s="105"/>
      <c r="FO79" s="105"/>
      <c r="FP79" s="105"/>
      <c r="FQ79" s="105"/>
      <c r="FR79" s="105"/>
      <c r="FS79" s="105"/>
      <c r="FT79" s="105"/>
      <c r="FU79" s="105"/>
      <c r="FV79" s="105"/>
      <c r="FW79" s="106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92"/>
      <c r="NE79" s="93"/>
      <c r="NF79" s="93"/>
      <c r="NG79" s="93"/>
      <c r="NH79" s="93"/>
      <c r="NI79" s="93"/>
      <c r="NJ79" s="93"/>
      <c r="NK79" s="93"/>
      <c r="NL79" s="93"/>
      <c r="NM79" s="93"/>
      <c r="NN79" s="93"/>
      <c r="NO79" s="93"/>
      <c r="NP79" s="93"/>
      <c r="NQ79" s="93"/>
      <c r="NR79" s="94"/>
    </row>
    <row r="80" spans="1:382" ht="13.5" customHeight="1">
      <c r="A80" s="2"/>
      <c r="B80" s="23"/>
      <c r="C80" s="25"/>
      <c r="D80" s="5"/>
      <c r="E80" s="5"/>
      <c r="F80" s="5"/>
      <c r="G80" s="5"/>
      <c r="H80" s="84" t="s">
        <v>41</v>
      </c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84" t="s">
        <v>42</v>
      </c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N80" s="84"/>
      <c r="GO80" s="84"/>
      <c r="GP80" s="84"/>
      <c r="GQ80" s="84"/>
      <c r="GR80" s="84"/>
      <c r="GS80" s="84"/>
      <c r="GT80" s="84"/>
      <c r="GU80" s="84"/>
      <c r="GV80" s="84"/>
      <c r="GW80" s="84"/>
      <c r="GX80" s="84"/>
      <c r="GY80" s="84"/>
      <c r="GZ80" s="84"/>
      <c r="HA80" s="84"/>
      <c r="HB80" s="84"/>
      <c r="HC80" s="84"/>
      <c r="HD80" s="84"/>
      <c r="HE80" s="84"/>
      <c r="HF80" s="84"/>
      <c r="HG80" s="84"/>
      <c r="HH80" s="84"/>
      <c r="HI80" s="84"/>
      <c r="HJ80" s="84"/>
      <c r="HK80" s="84"/>
      <c r="HL80" s="84"/>
      <c r="HM80" s="84"/>
      <c r="HN80" s="84"/>
      <c r="HO80" s="84"/>
      <c r="HP80" s="84"/>
      <c r="HQ80" s="84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84"/>
      <c r="IG80" s="84"/>
      <c r="IH80" s="84"/>
      <c r="II80" s="84"/>
      <c r="IJ80" s="84"/>
      <c r="IK80" s="84"/>
      <c r="IL80" s="84"/>
      <c r="IM80" s="84"/>
      <c r="IN80" s="84"/>
      <c r="IO80" s="84"/>
      <c r="IP80" s="84"/>
      <c r="IQ80" s="84"/>
      <c r="IR80" s="84"/>
      <c r="IS80" s="84"/>
      <c r="IT80" s="84"/>
      <c r="IU80" s="84"/>
      <c r="IV80" s="84"/>
      <c r="IW80" s="84"/>
      <c r="IX80" s="84"/>
      <c r="IY80" s="84"/>
      <c r="IZ80" s="84"/>
      <c r="JA80" s="84"/>
      <c r="JB80" s="84"/>
      <c r="JC80" s="84"/>
      <c r="JD80" s="84"/>
      <c r="JE80" s="84"/>
      <c r="JF80" s="84"/>
      <c r="JG80" s="84"/>
      <c r="JH80" s="84"/>
      <c r="JI80" s="84"/>
      <c r="JJ80" s="84"/>
      <c r="JK80" s="84"/>
      <c r="JL80" s="84"/>
      <c r="JM80" s="5"/>
      <c r="JN80" s="5"/>
      <c r="JO80" s="5"/>
      <c r="JP80" s="84" t="s">
        <v>43</v>
      </c>
      <c r="JQ80" s="84"/>
      <c r="JR80" s="84"/>
      <c r="JS80" s="84"/>
      <c r="JT80" s="84"/>
      <c r="JU80" s="84"/>
      <c r="JV80" s="84"/>
      <c r="JW80" s="84"/>
      <c r="JX80" s="84"/>
      <c r="JY80" s="84"/>
      <c r="JZ80" s="84"/>
      <c r="KA80" s="84"/>
      <c r="KB80" s="84"/>
      <c r="KC80" s="84"/>
      <c r="KD80" s="84"/>
      <c r="KE80" s="84"/>
      <c r="KF80" s="84"/>
      <c r="KG80" s="84"/>
      <c r="KH80" s="84"/>
      <c r="KI80" s="84"/>
      <c r="KJ80" s="84"/>
      <c r="KK80" s="84"/>
      <c r="KL80" s="84"/>
      <c r="KM80" s="84"/>
      <c r="KN80" s="84"/>
      <c r="KO80" s="84"/>
      <c r="KP80" s="84"/>
      <c r="KQ80" s="84"/>
      <c r="KR80" s="84"/>
      <c r="KS80" s="84"/>
      <c r="KT80" s="84"/>
      <c r="KU80" s="84"/>
      <c r="KV80" s="84"/>
      <c r="KW80" s="84"/>
      <c r="KX80" s="84"/>
      <c r="KY80" s="84"/>
      <c r="KZ80" s="84"/>
      <c r="LA80" s="84"/>
      <c r="LB80" s="84"/>
      <c r="LC80" s="84"/>
      <c r="LD80" s="84"/>
      <c r="LE80" s="84"/>
      <c r="LF80" s="84"/>
      <c r="LG80" s="84"/>
      <c r="LH80" s="84"/>
      <c r="LI80" s="84"/>
      <c r="LJ80" s="84"/>
      <c r="LK80" s="84"/>
      <c r="LL80" s="84"/>
      <c r="LM80" s="84"/>
      <c r="LN80" s="84"/>
      <c r="LO80" s="84"/>
      <c r="LP80" s="84"/>
      <c r="LQ80" s="84"/>
      <c r="LR80" s="84"/>
      <c r="LS80" s="84"/>
      <c r="LT80" s="84"/>
      <c r="LU80" s="84"/>
      <c r="LV80" s="84"/>
      <c r="LW80" s="84"/>
      <c r="LX80" s="84"/>
      <c r="LY80" s="84"/>
      <c r="LZ80" s="84"/>
      <c r="MA80" s="84"/>
      <c r="MB80" s="84"/>
      <c r="MC80" s="84"/>
      <c r="MD80" s="84"/>
      <c r="ME80" s="84"/>
      <c r="MF80" s="84"/>
      <c r="MG80" s="84"/>
      <c r="MH80" s="84"/>
      <c r="MI80" s="84"/>
      <c r="MJ80" s="84"/>
      <c r="MK80" s="84"/>
      <c r="ML80" s="84"/>
      <c r="MM80" s="84"/>
      <c r="MN80" s="84"/>
      <c r="MO80" s="84"/>
      <c r="MP80" s="84"/>
      <c r="MQ80" s="84"/>
      <c r="MR80" s="84"/>
      <c r="MS80" s="84"/>
      <c r="MT80" s="84"/>
      <c r="MU80" s="84"/>
      <c r="MV80" s="84"/>
      <c r="MW80" s="84"/>
      <c r="MX80" s="84"/>
      <c r="MY80" s="84"/>
      <c r="MZ80" s="25"/>
      <c r="NA80" s="25"/>
      <c r="NB80" s="24"/>
      <c r="NC80" s="2"/>
      <c r="ND80" s="92"/>
      <c r="NE80" s="93"/>
      <c r="NF80" s="93"/>
      <c r="NG80" s="93"/>
      <c r="NH80" s="93"/>
      <c r="NI80" s="93"/>
      <c r="NJ80" s="93"/>
      <c r="NK80" s="93"/>
      <c r="NL80" s="93"/>
      <c r="NM80" s="93"/>
      <c r="NN80" s="93"/>
      <c r="NO80" s="93"/>
      <c r="NP80" s="93"/>
      <c r="NQ80" s="93"/>
      <c r="NR80" s="94"/>
    </row>
    <row r="81" spans="1:382" ht="13.5" customHeight="1">
      <c r="A81" s="2"/>
      <c r="B81" s="23"/>
      <c r="C81" s="25"/>
      <c r="D81" s="5"/>
      <c r="E81" s="5"/>
      <c r="F81" s="5"/>
      <c r="G81" s="5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  <c r="IW81" s="84"/>
      <c r="IX81" s="84"/>
      <c r="IY81" s="84"/>
      <c r="IZ81" s="84"/>
      <c r="JA81" s="84"/>
      <c r="JB81" s="84"/>
      <c r="JC81" s="84"/>
      <c r="JD81" s="84"/>
      <c r="JE81" s="84"/>
      <c r="JF81" s="84"/>
      <c r="JG81" s="84"/>
      <c r="JH81" s="84"/>
      <c r="JI81" s="84"/>
      <c r="JJ81" s="84"/>
      <c r="JK81" s="84"/>
      <c r="JL81" s="84"/>
      <c r="JM81" s="5"/>
      <c r="JN81" s="5"/>
      <c r="JO81" s="5"/>
      <c r="JP81" s="84"/>
      <c r="JQ81" s="84"/>
      <c r="JR81" s="84"/>
      <c r="JS81" s="84"/>
      <c r="JT81" s="84"/>
      <c r="JU81" s="84"/>
      <c r="JV81" s="84"/>
      <c r="JW81" s="84"/>
      <c r="JX81" s="84"/>
      <c r="JY81" s="84"/>
      <c r="JZ81" s="84"/>
      <c r="KA81" s="84"/>
      <c r="KB81" s="84"/>
      <c r="KC81" s="84"/>
      <c r="KD81" s="84"/>
      <c r="KE81" s="84"/>
      <c r="KF81" s="84"/>
      <c r="KG81" s="84"/>
      <c r="KH81" s="84"/>
      <c r="KI81" s="84"/>
      <c r="KJ81" s="84"/>
      <c r="KK81" s="84"/>
      <c r="KL81" s="84"/>
      <c r="KM81" s="84"/>
      <c r="KN81" s="84"/>
      <c r="KO81" s="84"/>
      <c r="KP81" s="84"/>
      <c r="KQ81" s="84"/>
      <c r="KR81" s="84"/>
      <c r="KS81" s="84"/>
      <c r="KT81" s="84"/>
      <c r="KU81" s="84"/>
      <c r="KV81" s="84"/>
      <c r="KW81" s="84"/>
      <c r="KX81" s="84"/>
      <c r="KY81" s="84"/>
      <c r="KZ81" s="84"/>
      <c r="LA81" s="84"/>
      <c r="LB81" s="84"/>
      <c r="LC81" s="84"/>
      <c r="LD81" s="84"/>
      <c r="LE81" s="84"/>
      <c r="LF81" s="84"/>
      <c r="LG81" s="84"/>
      <c r="LH81" s="84"/>
      <c r="LI81" s="84"/>
      <c r="LJ81" s="84"/>
      <c r="LK81" s="84"/>
      <c r="LL81" s="84"/>
      <c r="LM81" s="84"/>
      <c r="LN81" s="84"/>
      <c r="LO81" s="84"/>
      <c r="LP81" s="84"/>
      <c r="LQ81" s="84"/>
      <c r="LR81" s="84"/>
      <c r="LS81" s="84"/>
      <c r="LT81" s="84"/>
      <c r="LU81" s="84"/>
      <c r="LV81" s="84"/>
      <c r="LW81" s="84"/>
      <c r="LX81" s="84"/>
      <c r="LY81" s="84"/>
      <c r="LZ81" s="84"/>
      <c r="MA81" s="84"/>
      <c r="MB81" s="84"/>
      <c r="MC81" s="84"/>
      <c r="MD81" s="84"/>
      <c r="ME81" s="84"/>
      <c r="MF81" s="84"/>
      <c r="MG81" s="84"/>
      <c r="MH81" s="84"/>
      <c r="MI81" s="84"/>
      <c r="MJ81" s="84"/>
      <c r="MK81" s="84"/>
      <c r="ML81" s="84"/>
      <c r="MM81" s="84"/>
      <c r="MN81" s="84"/>
      <c r="MO81" s="84"/>
      <c r="MP81" s="84"/>
      <c r="MQ81" s="84"/>
      <c r="MR81" s="84"/>
      <c r="MS81" s="84"/>
      <c r="MT81" s="84"/>
      <c r="MU81" s="84"/>
      <c r="MV81" s="84"/>
      <c r="MW81" s="84"/>
      <c r="MX81" s="84"/>
      <c r="MY81" s="84"/>
      <c r="MZ81" s="25"/>
      <c r="NA81" s="25"/>
      <c r="NB81" s="24"/>
      <c r="NC81" s="2"/>
      <c r="ND81" s="92"/>
      <c r="NE81" s="93"/>
      <c r="NF81" s="93"/>
      <c r="NG81" s="93"/>
      <c r="NH81" s="93"/>
      <c r="NI81" s="93"/>
      <c r="NJ81" s="93"/>
      <c r="NK81" s="93"/>
      <c r="NL81" s="93"/>
      <c r="NM81" s="93"/>
      <c r="NN81" s="93"/>
      <c r="NO81" s="93"/>
      <c r="NP81" s="93"/>
      <c r="NQ81" s="93"/>
      <c r="NR81" s="94"/>
    </row>
    <row r="82" spans="1:382" ht="13.5" customHeight="1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95"/>
      <c r="NE82" s="96"/>
      <c r="NF82" s="96"/>
      <c r="NG82" s="96"/>
      <c r="NH82" s="96"/>
      <c r="NI82" s="96"/>
      <c r="NJ82" s="96"/>
      <c r="NK82" s="96"/>
      <c r="NL82" s="96"/>
      <c r="NM82" s="96"/>
      <c r="NN82" s="96"/>
      <c r="NO82" s="96"/>
      <c r="NP82" s="96"/>
      <c r="NQ82" s="96"/>
      <c r="NR82" s="97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algorithmName="SHA-512" hashValue="bECsSfrroNDjdD8IXpWqYEayeKdwHIAS8jx5LbTrH/V6hvcJrdWUC8fSYJi+f1ynWMwhetgHzN3uztC5BajlJw==" saltValue="ZB1XYL8NP2Ab7rcc+gEM8w==" spinCount="100000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ColWidth="9" defaultRowHeight="13.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>
      <c r="A6" s="50" t="s">
        <v>109</v>
      </c>
      <c r="B6" s="61">
        <f>B8</f>
        <v>2016</v>
      </c>
      <c r="C6" s="61">
        <f t="shared" ref="C6:X6" si="1">C8</f>
        <v>382043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5</v>
      </c>
      <c r="H6" s="61" t="str">
        <f>SUBSTITUTE(H8,"　","")</f>
        <v>愛媛県八幡浜市</v>
      </c>
      <c r="I6" s="61" t="str">
        <f t="shared" si="1"/>
        <v>朝潮橋駐車場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Ａ３Ｂ１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届出駐車場</v>
      </c>
      <c r="Q6" s="63" t="str">
        <f t="shared" si="1"/>
        <v>広場式</v>
      </c>
      <c r="R6" s="64">
        <f t="shared" si="1"/>
        <v>31</v>
      </c>
      <c r="S6" s="63" t="str">
        <f t="shared" si="1"/>
        <v>商業施設</v>
      </c>
      <c r="T6" s="63" t="str">
        <f t="shared" si="1"/>
        <v>無</v>
      </c>
      <c r="U6" s="64">
        <f t="shared" si="1"/>
        <v>727</v>
      </c>
      <c r="V6" s="64">
        <f t="shared" si="1"/>
        <v>26</v>
      </c>
      <c r="W6" s="64" t="str">
        <f t="shared" si="1"/>
        <v>-</v>
      </c>
      <c r="X6" s="63" t="str">
        <f t="shared" si="1"/>
        <v>導入なし</v>
      </c>
      <c r="Y6" s="65">
        <f>IF(Y8="-",NA(),Y8)</f>
        <v>1007</v>
      </c>
      <c r="Z6" s="65">
        <f t="shared" ref="Z6:AH6" si="2">IF(Z8="-",NA(),Z8)</f>
        <v>4243.2</v>
      </c>
      <c r="AA6" s="65">
        <f t="shared" si="2"/>
        <v>3895.1</v>
      </c>
      <c r="AB6" s="65">
        <f t="shared" si="2"/>
        <v>4097.5</v>
      </c>
      <c r="AC6" s="65">
        <f t="shared" si="2"/>
        <v>909.6</v>
      </c>
      <c r="AD6" s="65">
        <f t="shared" si="2"/>
        <v>393.6</v>
      </c>
      <c r="AE6" s="65">
        <f t="shared" si="2"/>
        <v>407.1</v>
      </c>
      <c r="AF6" s="65">
        <f t="shared" si="2"/>
        <v>375.5</v>
      </c>
      <c r="AG6" s="65">
        <f t="shared" si="2"/>
        <v>441.2</v>
      </c>
      <c r="AH6" s="65">
        <f t="shared" si="2"/>
        <v>368.2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11.4</v>
      </c>
      <c r="AP6" s="65">
        <f t="shared" si="3"/>
        <v>11</v>
      </c>
      <c r="AQ6" s="65">
        <f t="shared" si="3"/>
        <v>7.8</v>
      </c>
      <c r="AR6" s="65">
        <f t="shared" si="3"/>
        <v>6.7</v>
      </c>
      <c r="AS6" s="65">
        <f t="shared" si="3"/>
        <v>5.9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105</v>
      </c>
      <c r="BA6" s="66">
        <f t="shared" si="4"/>
        <v>61</v>
      </c>
      <c r="BB6" s="66">
        <f t="shared" si="4"/>
        <v>40</v>
      </c>
      <c r="BC6" s="66">
        <f t="shared" si="4"/>
        <v>27</v>
      </c>
      <c r="BD6" s="66">
        <f t="shared" si="4"/>
        <v>29</v>
      </c>
      <c r="BE6" s="64" t="str">
        <f>IF(BE8="-","",IF(BE8="-","【-】","【"&amp;SUBSTITUTE(TEXT(BE8,"#,##0"),"-","△")&amp;"】"))</f>
        <v>【140】</v>
      </c>
      <c r="BF6" s="65">
        <f>IF(BF8="-",NA(),BF8)</f>
        <v>90.1</v>
      </c>
      <c r="BG6" s="65">
        <f t="shared" ref="BG6:BO6" si="5">IF(BG8="-",NA(),BG8)</f>
        <v>97.6</v>
      </c>
      <c r="BH6" s="65">
        <f t="shared" si="5"/>
        <v>97.4</v>
      </c>
      <c r="BI6" s="65">
        <f t="shared" si="5"/>
        <v>97.6</v>
      </c>
      <c r="BJ6" s="65">
        <f t="shared" si="5"/>
        <v>89</v>
      </c>
      <c r="BK6" s="65">
        <f t="shared" si="5"/>
        <v>51.9</v>
      </c>
      <c r="BL6" s="65">
        <f t="shared" si="5"/>
        <v>59.2</v>
      </c>
      <c r="BM6" s="65">
        <f t="shared" si="5"/>
        <v>64.5</v>
      </c>
      <c r="BN6" s="65">
        <f t="shared" si="5"/>
        <v>60</v>
      </c>
      <c r="BO6" s="65">
        <f t="shared" si="5"/>
        <v>52.8</v>
      </c>
      <c r="BP6" s="62" t="str">
        <f>IF(BP8="-","",IF(BP8="-","【-】","【"&amp;SUBSTITUTE(TEXT(BP8,"#,##0.0"),"-","△")&amp;"】"))</f>
        <v>【45.2】</v>
      </c>
      <c r="BQ6" s="66">
        <f>IF(BQ8="-",NA(),BQ8)</f>
        <v>1433</v>
      </c>
      <c r="BR6" s="66">
        <f t="shared" ref="BR6:BZ6" si="6">IF(BR8="-",NA(),BR8)</f>
        <v>1533</v>
      </c>
      <c r="BS6" s="66">
        <f t="shared" si="6"/>
        <v>1556</v>
      </c>
      <c r="BT6" s="66">
        <f t="shared" si="6"/>
        <v>1599</v>
      </c>
      <c r="BU6" s="66">
        <f t="shared" si="6"/>
        <v>1433</v>
      </c>
      <c r="BV6" s="66">
        <f t="shared" si="6"/>
        <v>6188</v>
      </c>
      <c r="BW6" s="66">
        <f t="shared" si="6"/>
        <v>7011</v>
      </c>
      <c r="BX6" s="66">
        <f t="shared" si="6"/>
        <v>7612</v>
      </c>
      <c r="BY6" s="66">
        <f t="shared" si="6"/>
        <v>7104</v>
      </c>
      <c r="BZ6" s="66">
        <f t="shared" si="6"/>
        <v>7407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0</v>
      </c>
      <c r="CN6" s="64">
        <f t="shared" si="7"/>
        <v>0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123.1</v>
      </c>
      <c r="DF6" s="65">
        <f t="shared" si="8"/>
        <v>92.3</v>
      </c>
      <c r="DG6" s="65">
        <f t="shared" si="8"/>
        <v>85.4</v>
      </c>
      <c r="DH6" s="65">
        <f t="shared" si="8"/>
        <v>76.3</v>
      </c>
      <c r="DI6" s="65">
        <f t="shared" si="8"/>
        <v>64.099999999999994</v>
      </c>
      <c r="DJ6" s="62" t="str">
        <f>IF(DJ8="-","",IF(DJ8="-","【-】","【"&amp;SUBSTITUTE(TEXT(DJ8,"#,##0.0"),"-","△")&amp;"】"))</f>
        <v>【122.6】</v>
      </c>
      <c r="DK6" s="65">
        <f>IF(DK8="-",NA(),DK8)</f>
        <v>100</v>
      </c>
      <c r="DL6" s="65">
        <f t="shared" ref="DL6:DT6" si="9">IF(DL8="-",NA(),DL8)</f>
        <v>100</v>
      </c>
      <c r="DM6" s="65">
        <f t="shared" si="9"/>
        <v>100</v>
      </c>
      <c r="DN6" s="65">
        <f t="shared" si="9"/>
        <v>100</v>
      </c>
      <c r="DO6" s="65">
        <f t="shared" si="9"/>
        <v>100</v>
      </c>
      <c r="DP6" s="65">
        <f t="shared" si="9"/>
        <v>230</v>
      </c>
      <c r="DQ6" s="65">
        <f t="shared" si="9"/>
        <v>244.3</v>
      </c>
      <c r="DR6" s="65">
        <f t="shared" si="9"/>
        <v>238.1</v>
      </c>
      <c r="DS6" s="65">
        <f t="shared" si="9"/>
        <v>261.8</v>
      </c>
      <c r="DT6" s="65">
        <f t="shared" si="9"/>
        <v>268.7</v>
      </c>
      <c r="DU6" s="62" t="str">
        <f>IF(DU8="-","",IF(DU8="-","【-】","【"&amp;SUBSTITUTE(TEXT(DU8,"#,##0.0"),"-","△")&amp;"】"))</f>
        <v>【194.5】</v>
      </c>
    </row>
    <row r="7" spans="1:125" s="67" customFormat="1">
      <c r="A7" s="50" t="s">
        <v>111</v>
      </c>
      <c r="B7" s="61">
        <f t="shared" ref="B7:X7" si="10">B8</f>
        <v>2016</v>
      </c>
      <c r="C7" s="61">
        <f t="shared" si="10"/>
        <v>382043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5</v>
      </c>
      <c r="H7" s="61" t="str">
        <f t="shared" si="10"/>
        <v>愛媛県　八幡浜市</v>
      </c>
      <c r="I7" s="61" t="str">
        <f t="shared" si="10"/>
        <v>朝潮橋駐車場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Ａ３Ｂ１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届出駐車場</v>
      </c>
      <c r="Q7" s="63" t="str">
        <f t="shared" si="10"/>
        <v>広場式</v>
      </c>
      <c r="R7" s="64">
        <f t="shared" si="10"/>
        <v>31</v>
      </c>
      <c r="S7" s="63" t="str">
        <f t="shared" si="10"/>
        <v>商業施設</v>
      </c>
      <c r="T7" s="63" t="str">
        <f t="shared" si="10"/>
        <v>無</v>
      </c>
      <c r="U7" s="64">
        <f t="shared" si="10"/>
        <v>727</v>
      </c>
      <c r="V7" s="64">
        <f t="shared" si="10"/>
        <v>26</v>
      </c>
      <c r="W7" s="64" t="str">
        <f t="shared" si="10"/>
        <v>-</v>
      </c>
      <c r="X7" s="63" t="str">
        <f t="shared" si="10"/>
        <v>導入なし</v>
      </c>
      <c r="Y7" s="65">
        <f>Y8</f>
        <v>1007</v>
      </c>
      <c r="Z7" s="65">
        <f t="shared" ref="Z7:AH7" si="11">Z8</f>
        <v>4243.2</v>
      </c>
      <c r="AA7" s="65">
        <f t="shared" si="11"/>
        <v>3895.1</v>
      </c>
      <c r="AB7" s="65">
        <f t="shared" si="11"/>
        <v>4097.5</v>
      </c>
      <c r="AC7" s="65">
        <f t="shared" si="11"/>
        <v>909.6</v>
      </c>
      <c r="AD7" s="65">
        <f t="shared" si="11"/>
        <v>393.6</v>
      </c>
      <c r="AE7" s="65">
        <f t="shared" si="11"/>
        <v>407.1</v>
      </c>
      <c r="AF7" s="65">
        <f t="shared" si="11"/>
        <v>375.5</v>
      </c>
      <c r="AG7" s="65">
        <f t="shared" si="11"/>
        <v>441.2</v>
      </c>
      <c r="AH7" s="65">
        <f t="shared" si="11"/>
        <v>368.2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11.4</v>
      </c>
      <c r="AP7" s="65">
        <f t="shared" si="12"/>
        <v>11</v>
      </c>
      <c r="AQ7" s="65">
        <f t="shared" si="12"/>
        <v>7.8</v>
      </c>
      <c r="AR7" s="65">
        <f t="shared" si="12"/>
        <v>6.7</v>
      </c>
      <c r="AS7" s="65">
        <f t="shared" si="12"/>
        <v>5.9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105</v>
      </c>
      <c r="BA7" s="66">
        <f t="shared" si="13"/>
        <v>61</v>
      </c>
      <c r="BB7" s="66">
        <f t="shared" si="13"/>
        <v>40</v>
      </c>
      <c r="BC7" s="66">
        <f t="shared" si="13"/>
        <v>27</v>
      </c>
      <c r="BD7" s="66">
        <f t="shared" si="13"/>
        <v>29</v>
      </c>
      <c r="BE7" s="64"/>
      <c r="BF7" s="65">
        <f>BF8</f>
        <v>90.1</v>
      </c>
      <c r="BG7" s="65">
        <f t="shared" ref="BG7:BO7" si="14">BG8</f>
        <v>97.6</v>
      </c>
      <c r="BH7" s="65">
        <f t="shared" si="14"/>
        <v>97.4</v>
      </c>
      <c r="BI7" s="65">
        <f t="shared" si="14"/>
        <v>97.6</v>
      </c>
      <c r="BJ7" s="65">
        <f t="shared" si="14"/>
        <v>89</v>
      </c>
      <c r="BK7" s="65">
        <f t="shared" si="14"/>
        <v>51.9</v>
      </c>
      <c r="BL7" s="65">
        <f t="shared" si="14"/>
        <v>59.2</v>
      </c>
      <c r="BM7" s="65">
        <f t="shared" si="14"/>
        <v>64.5</v>
      </c>
      <c r="BN7" s="65">
        <f t="shared" si="14"/>
        <v>60</v>
      </c>
      <c r="BO7" s="65">
        <f t="shared" si="14"/>
        <v>52.8</v>
      </c>
      <c r="BP7" s="62"/>
      <c r="BQ7" s="66">
        <f>BQ8</f>
        <v>1433</v>
      </c>
      <c r="BR7" s="66">
        <f t="shared" ref="BR7:BZ7" si="15">BR8</f>
        <v>1533</v>
      </c>
      <c r="BS7" s="66">
        <f t="shared" si="15"/>
        <v>1556</v>
      </c>
      <c r="BT7" s="66">
        <f t="shared" si="15"/>
        <v>1599</v>
      </c>
      <c r="BU7" s="66">
        <f t="shared" si="15"/>
        <v>1433</v>
      </c>
      <c r="BV7" s="66">
        <f t="shared" si="15"/>
        <v>6188</v>
      </c>
      <c r="BW7" s="66">
        <f t="shared" si="15"/>
        <v>7011</v>
      </c>
      <c r="BX7" s="66">
        <f t="shared" si="15"/>
        <v>7612</v>
      </c>
      <c r="BY7" s="66">
        <f t="shared" si="15"/>
        <v>7104</v>
      </c>
      <c r="BZ7" s="66">
        <f t="shared" si="15"/>
        <v>7407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0</v>
      </c>
      <c r="CN7" s="64">
        <f>CN8</f>
        <v>0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110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123.1</v>
      </c>
      <c r="DF7" s="65">
        <f t="shared" si="16"/>
        <v>92.3</v>
      </c>
      <c r="DG7" s="65">
        <f t="shared" si="16"/>
        <v>85.4</v>
      </c>
      <c r="DH7" s="65">
        <f t="shared" si="16"/>
        <v>76.3</v>
      </c>
      <c r="DI7" s="65">
        <f t="shared" si="16"/>
        <v>64.099999999999994</v>
      </c>
      <c r="DJ7" s="62"/>
      <c r="DK7" s="65">
        <f>DK8</f>
        <v>100</v>
      </c>
      <c r="DL7" s="65">
        <f t="shared" ref="DL7:DT7" si="17">DL8</f>
        <v>100</v>
      </c>
      <c r="DM7" s="65">
        <f t="shared" si="17"/>
        <v>100</v>
      </c>
      <c r="DN7" s="65">
        <f t="shared" si="17"/>
        <v>100</v>
      </c>
      <c r="DO7" s="65">
        <f t="shared" si="17"/>
        <v>100</v>
      </c>
      <c r="DP7" s="65">
        <f t="shared" si="17"/>
        <v>230</v>
      </c>
      <c r="DQ7" s="65">
        <f t="shared" si="17"/>
        <v>244.3</v>
      </c>
      <c r="DR7" s="65">
        <f t="shared" si="17"/>
        <v>238.1</v>
      </c>
      <c r="DS7" s="65">
        <f t="shared" si="17"/>
        <v>261.8</v>
      </c>
      <c r="DT7" s="65">
        <f t="shared" si="17"/>
        <v>268.7</v>
      </c>
      <c r="DU7" s="62"/>
    </row>
    <row r="8" spans="1:125" s="67" customFormat="1">
      <c r="A8" s="50"/>
      <c r="B8" s="68">
        <v>2016</v>
      </c>
      <c r="C8" s="68">
        <v>382043</v>
      </c>
      <c r="D8" s="68">
        <v>47</v>
      </c>
      <c r="E8" s="68">
        <v>14</v>
      </c>
      <c r="F8" s="68">
        <v>0</v>
      </c>
      <c r="G8" s="68">
        <v>5</v>
      </c>
      <c r="H8" s="68" t="s">
        <v>113</v>
      </c>
      <c r="I8" s="68" t="s">
        <v>114</v>
      </c>
      <c r="J8" s="68" t="s">
        <v>115</v>
      </c>
      <c r="K8" s="68" t="s">
        <v>116</v>
      </c>
      <c r="L8" s="68" t="s">
        <v>117</v>
      </c>
      <c r="M8" s="68" t="s">
        <v>118</v>
      </c>
      <c r="N8" s="68"/>
      <c r="O8" s="69" t="s">
        <v>119</v>
      </c>
      <c r="P8" s="70" t="s">
        <v>120</v>
      </c>
      <c r="Q8" s="70" t="s">
        <v>121</v>
      </c>
      <c r="R8" s="71">
        <v>31</v>
      </c>
      <c r="S8" s="70" t="s">
        <v>122</v>
      </c>
      <c r="T8" s="70" t="s">
        <v>123</v>
      </c>
      <c r="U8" s="71">
        <v>727</v>
      </c>
      <c r="V8" s="71">
        <v>26</v>
      </c>
      <c r="W8" s="71" t="s">
        <v>117</v>
      </c>
      <c r="X8" s="70" t="s">
        <v>124</v>
      </c>
      <c r="Y8" s="72">
        <v>1007</v>
      </c>
      <c r="Z8" s="72">
        <v>4243.2</v>
      </c>
      <c r="AA8" s="72">
        <v>3895.1</v>
      </c>
      <c r="AB8" s="72">
        <v>4097.5</v>
      </c>
      <c r="AC8" s="72">
        <v>909.6</v>
      </c>
      <c r="AD8" s="72">
        <v>393.6</v>
      </c>
      <c r="AE8" s="72">
        <v>407.1</v>
      </c>
      <c r="AF8" s="72">
        <v>375.5</v>
      </c>
      <c r="AG8" s="72">
        <v>441.2</v>
      </c>
      <c r="AH8" s="72">
        <v>368.2</v>
      </c>
      <c r="AI8" s="69">
        <v>275.39999999999998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11.4</v>
      </c>
      <c r="AP8" s="72">
        <v>11</v>
      </c>
      <c r="AQ8" s="72">
        <v>7.8</v>
      </c>
      <c r="AR8" s="72">
        <v>6.7</v>
      </c>
      <c r="AS8" s="72">
        <v>5.9</v>
      </c>
      <c r="AT8" s="69">
        <v>13.3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105</v>
      </c>
      <c r="BA8" s="73">
        <v>61</v>
      </c>
      <c r="BB8" s="73">
        <v>40</v>
      </c>
      <c r="BC8" s="73">
        <v>27</v>
      </c>
      <c r="BD8" s="73">
        <v>29</v>
      </c>
      <c r="BE8" s="73">
        <v>140</v>
      </c>
      <c r="BF8" s="72">
        <v>90.1</v>
      </c>
      <c r="BG8" s="72">
        <v>97.6</v>
      </c>
      <c r="BH8" s="72">
        <v>97.4</v>
      </c>
      <c r="BI8" s="72">
        <v>97.6</v>
      </c>
      <c r="BJ8" s="72">
        <v>89</v>
      </c>
      <c r="BK8" s="72">
        <v>51.9</v>
      </c>
      <c r="BL8" s="72">
        <v>59.2</v>
      </c>
      <c r="BM8" s="72">
        <v>64.5</v>
      </c>
      <c r="BN8" s="72">
        <v>60</v>
      </c>
      <c r="BO8" s="72">
        <v>52.8</v>
      </c>
      <c r="BP8" s="69">
        <v>45.2</v>
      </c>
      <c r="BQ8" s="73">
        <v>1433</v>
      </c>
      <c r="BR8" s="73">
        <v>1533</v>
      </c>
      <c r="BS8" s="73">
        <v>1556</v>
      </c>
      <c r="BT8" s="74">
        <v>1599</v>
      </c>
      <c r="BU8" s="74">
        <v>1433</v>
      </c>
      <c r="BV8" s="73">
        <v>6188</v>
      </c>
      <c r="BW8" s="73">
        <v>7011</v>
      </c>
      <c r="BX8" s="73">
        <v>7612</v>
      </c>
      <c r="BY8" s="73">
        <v>7104</v>
      </c>
      <c r="BZ8" s="73">
        <v>7407</v>
      </c>
      <c r="CA8" s="71">
        <v>19129</v>
      </c>
      <c r="CB8" s="72" t="s">
        <v>117</v>
      </c>
      <c r="CC8" s="72" t="s">
        <v>117</v>
      </c>
      <c r="CD8" s="72" t="s">
        <v>117</v>
      </c>
      <c r="CE8" s="72" t="s">
        <v>117</v>
      </c>
      <c r="CF8" s="72" t="s">
        <v>117</v>
      </c>
      <c r="CG8" s="72" t="s">
        <v>117</v>
      </c>
      <c r="CH8" s="72" t="s">
        <v>117</v>
      </c>
      <c r="CI8" s="72" t="s">
        <v>117</v>
      </c>
      <c r="CJ8" s="72" t="s">
        <v>117</v>
      </c>
      <c r="CK8" s="72" t="s">
        <v>117</v>
      </c>
      <c r="CL8" s="69" t="s">
        <v>117</v>
      </c>
      <c r="CM8" s="71">
        <v>0</v>
      </c>
      <c r="CN8" s="71">
        <v>0</v>
      </c>
      <c r="CO8" s="72" t="s">
        <v>117</v>
      </c>
      <c r="CP8" s="72" t="s">
        <v>117</v>
      </c>
      <c r="CQ8" s="72" t="s">
        <v>117</v>
      </c>
      <c r="CR8" s="72" t="s">
        <v>117</v>
      </c>
      <c r="CS8" s="72" t="s">
        <v>117</v>
      </c>
      <c r="CT8" s="72" t="s">
        <v>117</v>
      </c>
      <c r="CU8" s="72" t="s">
        <v>117</v>
      </c>
      <c r="CV8" s="72" t="s">
        <v>117</v>
      </c>
      <c r="CW8" s="72" t="s">
        <v>117</v>
      </c>
      <c r="CX8" s="72" t="s">
        <v>117</v>
      </c>
      <c r="CY8" s="69" t="s">
        <v>117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123.1</v>
      </c>
      <c r="DF8" s="72">
        <v>92.3</v>
      </c>
      <c r="DG8" s="72">
        <v>85.4</v>
      </c>
      <c r="DH8" s="72">
        <v>76.3</v>
      </c>
      <c r="DI8" s="72">
        <v>64.099999999999994</v>
      </c>
      <c r="DJ8" s="69">
        <v>122.6</v>
      </c>
      <c r="DK8" s="72">
        <v>100</v>
      </c>
      <c r="DL8" s="72">
        <v>100</v>
      </c>
      <c r="DM8" s="72">
        <v>100</v>
      </c>
      <c r="DN8" s="72">
        <v>100</v>
      </c>
      <c r="DO8" s="72">
        <v>100</v>
      </c>
      <c r="DP8" s="72">
        <v>230</v>
      </c>
      <c r="DQ8" s="72">
        <v>244.3</v>
      </c>
      <c r="DR8" s="72">
        <v>238.1</v>
      </c>
      <c r="DS8" s="72">
        <v>261.8</v>
      </c>
      <c r="DT8" s="72">
        <v>268.7</v>
      </c>
      <c r="DU8" s="69">
        <v>194.5</v>
      </c>
    </row>
    <row r="9" spans="1:12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>
      <c r="A10" s="79"/>
      <c r="B10" s="79" t="s">
        <v>125</v>
      </c>
      <c r="C10" s="79" t="s">
        <v>126</v>
      </c>
      <c r="D10" s="79" t="s">
        <v>127</v>
      </c>
      <c r="E10" s="79" t="s">
        <v>128</v>
      </c>
      <c r="F10" s="79" t="s">
        <v>129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YWH1892</cp:lastModifiedBy>
  <cp:lastPrinted>2018-03-19T05:03:13Z</cp:lastPrinted>
  <dcterms:created xsi:type="dcterms:W3CDTF">2018-02-09T01:53:17Z</dcterms:created>
  <dcterms:modified xsi:type="dcterms:W3CDTF">2018-03-19T05:05:08Z</dcterms:modified>
  <cp:category/>
</cp:coreProperties>
</file>