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V2FS1.gyomu.local\財政課\財政課\zaiseika\■決算係\03経営比較分析表・財政状況資料集\H29年度\02_経営比較分析表\20190117_【02 今治市】（照会）公営企業に係る経営比較分析表（平成29年度決算）の分析等について\県提出\"/>
    </mc:Choice>
  </mc:AlternateContent>
  <workbookProtection workbookAlgorithmName="SHA-512" workbookHashValue="VbNa8IP8Otq+wjQvKnBUlsLJx9bVdG5Tr1GR0/oLXDZ3vkfdoj/g6hlEj5GSqBVTT0QlqevPRT2auPmXH6N4gA==" workbookSaltValue="813Z8Ql0z4/CvUuvpNsRA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BZ76" i="4"/>
  <c r="CS30" i="4"/>
  <c r="MA51" i="4"/>
  <c r="C11" i="5"/>
  <c r="D11" i="5"/>
  <c r="E11" i="5"/>
  <c r="B11" i="5"/>
  <c r="BK76" i="4" l="1"/>
  <c r="LH51" i="4"/>
  <c r="IE76" i="4"/>
  <c r="GQ30" i="4"/>
  <c r="BZ30" i="4"/>
  <c r="LT76" i="4"/>
  <c r="GQ51" i="4"/>
  <c r="LH30" i="4"/>
  <c r="BZ51" i="4"/>
  <c r="BG51" i="4"/>
  <c r="BG30" i="4"/>
  <c r="FX51" i="4"/>
  <c r="HP76" i="4"/>
  <c r="AV76" i="4"/>
  <c r="KO51" i="4"/>
  <c r="LE76" i="4"/>
  <c r="KO30" i="4"/>
  <c r="FX30" i="4"/>
  <c r="HA76" i="4"/>
  <c r="AN51" i="4"/>
  <c r="FE30" i="4"/>
  <c r="JV51" i="4"/>
  <c r="FE51" i="4"/>
  <c r="AN30" i="4"/>
  <c r="AG76" i="4"/>
  <c r="KP76" i="4"/>
  <c r="JV30" i="4"/>
  <c r="KA76" i="4"/>
  <c r="EL51" i="4"/>
  <c r="JC30" i="4"/>
  <c r="U30" i="4"/>
  <c r="GL76" i="4"/>
  <c r="U51" i="4"/>
  <c r="EL30" i="4"/>
  <c r="JC51" i="4"/>
  <c r="R76" i="4"/>
</calcChain>
</file>

<file path=xl/sharedStrings.xml><?xml version="1.0" encoding="utf-8"?>
<sst xmlns="http://schemas.openxmlformats.org/spreadsheetml/2006/main" count="287" uniqueCount="142">
  <si>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</si>
  <si>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</si>
  <si>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</si>
  <si>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</si>
  <si>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</si>
  <si>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</si>
  <si>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</si>
  <si>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</si>
  <si>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</si>
  <si>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</si>
  <si>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</si>
  <si>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</si>
  <si>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</si>
  <si>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</si>
  <si>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</si>
  <si>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</si>
  <si>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</si>
  <si>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</si>
  <si>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</si>
  <si>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</si>
  <si>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</si>
  <si>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</si>
  <si>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</si>
  <si>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</si>
  <si>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</si>
  <si>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</si>
  <si>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</si>
  <si>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</si>
  <si>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</si>
  <si>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</si>
  <si>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</si>
  <si>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</si>
  <si>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</si>
  <si>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</si>
  <si>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</si>
  <si>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</si>
  <si>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</si>
  <si>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</si>
  <si>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</si>
  <si>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</si>
  <si>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</si>
  <si>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</si>
  <si>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</si>
  <si>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</si>
  <si>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</si>
  <si>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</si>
  <si>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</si>
  <si>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</si>
  <si>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</si>
  <si>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</si>
  <si>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</si>
  <si>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</si>
  <si>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</si>
  <si>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</si>
  <si>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</si>
  <si>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</si>
  <si>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</si>
  <si>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</si>
  <si>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</si>
  <si>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</si>
  <si>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</si>
  <si>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</si>
  <si>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</si>
  <si>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</si>
  <si>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</si>
  <si>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</si>
  <si>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</si>
  <si>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</si>
  <si>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</si>
  <si>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</si>
  <si>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</si>
  <si>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</si>
  <si>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</si>
  <si>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</si>
  <si>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</si>
  <si>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</si>
  <si>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</si>
  <si>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</si>
  <si>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</si>
  <si>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</si>
  <si>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</si>
  <si>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</si>
  <si>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</si>
  <si>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</si>
  <si>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</si>
  <si>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</si>
  <si>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</si>
  <si>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</si>
  <si>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</si>
  <si>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</si>
  <si>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</si>
  <si>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</si>
  <si>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</si>
  <si>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</si>
  <si>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</si>
  <si>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</si>
  <si>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</si>
  <si>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</si>
  <si>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</si>
  <si>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</si>
  <si>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</si>
  <si>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</si>
  <si>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</si>
  <si>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</si>
  <si>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</si>
  <si>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</si>
  <si>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</si>
  <si>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</si>
  <si>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</si>
  <si>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</si>
  <si>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</si>
  <si>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</si>
  <si>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</si>
  <si>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</si>
  <si>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</si>
  <si>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</si>
  <si>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</si>
  <si>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</si>
  <si>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</si>
  <si>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</si>
  <si>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今治市</t>
  </si>
  <si>
    <t>駅前広場駐車場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</si>
  <si>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</si>
  <si>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</si>
  <si>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</si>
  <si>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</si>
  <si>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</si>
  <si>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</si>
  <si>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</si>
  <si>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</si>
  <si>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</si>
  <si>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有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</si>
  <si>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</si>
  <si>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</si>
  <si>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</si>
  <si>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</si>
  <si>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</si>
  <si>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</si>
  <si>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類似施設と比較すると収益支出比率等の数値は少し上回り、駅前という好立地から稼働率は高く、収支は黒字で推移している。</t>
    <phoneticPr fontId="5"/>
  </si>
  <si>
    <t>近年、大きな設備投資等はしてこなかったが、設備の老朽化等により更新が必要な時期となってきている。</t>
    <phoneticPr fontId="5"/>
  </si>
  <si>
    <t>駅前という好立地から依然として稼働率は高いが、近隣に商業施設ができたことなどから、短時間での利用者が多い当該駐車場の利用客数が減少傾向にある。</t>
    <phoneticPr fontId="5"/>
  </si>
  <si>
    <t>指定管理者制度を導入する等、経費を削減するための取組を行っているが、更なる経営改善に取り組み、引き続き収支の黒字維持に努めたい。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</si>
</sst>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161.1</c:v>
                </c:pt>
                <c:pt idx="1">
                  <c:v>158.19999999999999</c:v>
                </c:pt>
                <c:pt idx="2">
                  <c:v>178.1</c:v>
                </c:pt>
                <c:pt idx="3">
                  <c:v>149.9</c:v>
                </c:pt>
                <c:pt idx="4">
                  <c:v>164.8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1-4DB7-A70A-E8FAED1AC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410.7</c:v>
                </c:pt>
                <c:pt idx="1">
                  <c:v>385.5</c:v>
                </c:pt>
                <c:pt idx="2">
                  <c:v>419.4</c:v>
                </c:pt>
                <c:pt idx="3">
                  <c:v>371</c:v>
                </c:pt>
                <c:pt idx="4">
                  <c:v>509.2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1-4DB7-A70A-E8FAED1AC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1182.0999999999999</c:v>
                </c:pt>
                <c:pt idx="1">
                  <c:v>1036.4000000000001</c:v>
                </c:pt>
                <c:pt idx="2">
                  <c:v>68.900000000000006</c:v>
                </c:pt>
                <c:pt idx="3">
                  <c:v>84.7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1-413B-B5CA-727F80CB9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84.4</c:v>
                </c:pt>
                <c:pt idx="1">
                  <c:v>78.400000000000006</c:v>
                </c:pt>
                <c:pt idx="2">
                  <c:v>70.5</c:v>
                </c:pt>
                <c:pt idx="3">
                  <c:v>59.2</c:v>
                </c:pt>
                <c:pt idx="4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1-413B-B5CA-727F80CB9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EEE-4A73-AC0A-D6CC9C8BD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E-4A73-AC0A-D6CC9C8BD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E08-4C6C-9AF1-101EC6C57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8-4C6C-9AF1-101EC6C57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5-4561-B04C-600C236C4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3.5</c:v>
                </c:pt>
                <c:pt idx="2">
                  <c:v>3.2</c:v>
                </c:pt>
                <c:pt idx="3">
                  <c:v>2.9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5-4561-B04C-600C236C4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6-4280-AE37-540175127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27</c:v>
                </c:pt>
                <c:pt idx="1">
                  <c:v>23</c:v>
                </c:pt>
                <c:pt idx="2">
                  <c:v>22</c:v>
                </c:pt>
                <c:pt idx="3">
                  <c:v>16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6-4280-AE37-540175127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235.3</c:v>
                </c:pt>
                <c:pt idx="1">
                  <c:v>235.3</c:v>
                </c:pt>
                <c:pt idx="2">
                  <c:v>235.3</c:v>
                </c:pt>
                <c:pt idx="3">
                  <c:v>223.5</c:v>
                </c:pt>
                <c:pt idx="4">
                  <c:v>211.8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C-40EB-93E7-91905A917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252.6</c:v>
                </c:pt>
                <c:pt idx="1">
                  <c:v>252.8</c:v>
                </c:pt>
                <c:pt idx="2">
                  <c:v>269</c:v>
                </c:pt>
                <c:pt idx="3">
                  <c:v>276.60000000000002</c:v>
                </c:pt>
                <c:pt idx="4">
                  <c:v>274.8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C-40EB-93E7-91905A917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37.9</c:v>
                </c:pt>
                <c:pt idx="1">
                  <c:v>36.799999999999997</c:v>
                </c:pt>
                <c:pt idx="2">
                  <c:v>43.9</c:v>
                </c:pt>
                <c:pt idx="3">
                  <c:v>33.299999999999997</c:v>
                </c:pt>
                <c:pt idx="4">
                  <c:v>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0-4767-8549-763E419D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37.6</c:v>
                </c:pt>
                <c:pt idx="1">
                  <c:v>40.700000000000003</c:v>
                </c:pt>
                <c:pt idx="2">
                  <c:v>38.200000000000003</c:v>
                </c:pt>
                <c:pt idx="3">
                  <c:v>34.6</c:v>
                </c:pt>
                <c:pt idx="4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0-4767-8549-763E419D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1697</c:v>
                </c:pt>
                <c:pt idx="1">
                  <c:v>1599</c:v>
                </c:pt>
                <c:pt idx="2">
                  <c:v>2068</c:v>
                </c:pt>
                <c:pt idx="3">
                  <c:v>1331</c:v>
                </c:pt>
                <c:pt idx="4">
                  <c:v>1688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F-448D-BAF6-4AD58BBF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6777</c:v>
                </c:pt>
                <c:pt idx="1">
                  <c:v>7496</c:v>
                </c:pt>
                <c:pt idx="2">
                  <c:v>6967</c:v>
                </c:pt>
                <c:pt idx="3">
                  <c:v>7138</c:v>
                </c:pt>
                <c:pt idx="4">
                  <c:v>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F-448D-BAF6-4AD58BBF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IY1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9" t="str">
        <f>データ!H6&amp;"　"&amp;データ!I6</f>
        <v>愛媛県今治市　駅前広場駐車場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4" t="s">
        <v>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6"/>
      <c r="AQ7" s="134" t="s">
        <v>2</v>
      </c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6"/>
      <c r="CF7" s="134" t="s">
        <v>3</v>
      </c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6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7" t="s">
        <v>5</v>
      </c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7" t="s">
        <v>6</v>
      </c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  <c r="IV7" s="137"/>
      <c r="IW7" s="137"/>
      <c r="IX7" s="137"/>
      <c r="IY7" s="137"/>
      <c r="IZ7" s="137"/>
      <c r="JA7" s="137"/>
      <c r="JB7" s="137"/>
      <c r="JC7" s="137"/>
      <c r="JD7" s="137"/>
      <c r="JE7" s="137"/>
      <c r="JF7" s="137"/>
      <c r="JG7" s="137"/>
      <c r="JH7" s="137"/>
      <c r="JI7" s="137"/>
      <c r="JJ7" s="137"/>
      <c r="JK7" s="137"/>
      <c r="JL7" s="137"/>
      <c r="JM7" s="137"/>
      <c r="JN7" s="137"/>
      <c r="JO7" s="137"/>
      <c r="JP7" s="137"/>
      <c r="JQ7" s="137" t="s">
        <v>7</v>
      </c>
      <c r="JR7" s="137"/>
      <c r="JS7" s="137"/>
      <c r="JT7" s="137"/>
      <c r="JU7" s="137"/>
      <c r="JV7" s="137"/>
      <c r="JW7" s="137"/>
      <c r="JX7" s="137"/>
      <c r="JY7" s="137"/>
      <c r="JZ7" s="137"/>
      <c r="KA7" s="137"/>
      <c r="KB7" s="137"/>
      <c r="KC7" s="137"/>
      <c r="KD7" s="137"/>
      <c r="KE7" s="137"/>
      <c r="KF7" s="137"/>
      <c r="KG7" s="137"/>
      <c r="KH7" s="137"/>
      <c r="KI7" s="137"/>
      <c r="KJ7" s="137"/>
      <c r="KK7" s="137"/>
      <c r="KL7" s="137"/>
      <c r="KM7" s="137"/>
      <c r="KN7" s="137"/>
      <c r="KO7" s="137"/>
      <c r="KP7" s="137"/>
      <c r="KQ7" s="137"/>
      <c r="KR7" s="137"/>
      <c r="KS7" s="137"/>
      <c r="KT7" s="137"/>
      <c r="KU7" s="137"/>
      <c r="KV7" s="137"/>
      <c r="KW7" s="137"/>
      <c r="KX7" s="137"/>
      <c r="KY7" s="137"/>
      <c r="KZ7" s="137"/>
      <c r="LA7" s="137"/>
      <c r="LB7" s="137"/>
      <c r="LC7" s="137"/>
      <c r="LD7" s="137"/>
      <c r="LE7" s="137"/>
      <c r="LF7" s="137"/>
      <c r="LG7" s="137"/>
      <c r="LH7" s="137"/>
      <c r="LI7" s="137"/>
      <c r="LJ7" s="137" t="s">
        <v>8</v>
      </c>
      <c r="LK7" s="137"/>
      <c r="LL7" s="137"/>
      <c r="LM7" s="137"/>
      <c r="LN7" s="137"/>
      <c r="LO7" s="137"/>
      <c r="LP7" s="137"/>
      <c r="LQ7" s="137"/>
      <c r="LR7" s="137"/>
      <c r="LS7" s="137"/>
      <c r="LT7" s="137"/>
      <c r="LU7" s="137"/>
      <c r="LV7" s="137"/>
      <c r="LW7" s="137"/>
      <c r="LX7" s="137"/>
      <c r="LY7" s="137"/>
      <c r="LZ7" s="137"/>
      <c r="MA7" s="137"/>
      <c r="MB7" s="137"/>
      <c r="MC7" s="137"/>
      <c r="MD7" s="137"/>
      <c r="ME7" s="137"/>
      <c r="MF7" s="137"/>
      <c r="MG7" s="137"/>
      <c r="MH7" s="137"/>
      <c r="MI7" s="137"/>
      <c r="MJ7" s="137"/>
      <c r="MK7" s="137"/>
      <c r="ML7" s="137"/>
      <c r="MM7" s="137"/>
      <c r="MN7" s="137"/>
      <c r="MO7" s="137"/>
      <c r="MP7" s="137"/>
      <c r="MQ7" s="137"/>
      <c r="MR7" s="137"/>
      <c r="MS7" s="137"/>
      <c r="MT7" s="137"/>
      <c r="MU7" s="137"/>
      <c r="MV7" s="137"/>
      <c r="MW7" s="137"/>
      <c r="MX7" s="137"/>
      <c r="MY7" s="137"/>
      <c r="MZ7" s="137"/>
      <c r="NA7" s="137"/>
      <c r="NB7" s="137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6" t="str">
        <f>データ!J7</f>
        <v>法非適用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8"/>
      <c r="AQ8" s="126" t="str">
        <f>データ!K7</f>
        <v>駐車場整備事業</v>
      </c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8"/>
      <c r="CF8" s="126" t="str">
        <f>データ!L7</f>
        <v>-</v>
      </c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8"/>
      <c r="DU8" s="130" t="str">
        <f>データ!M7</f>
        <v>Ａ３Ｂ１</v>
      </c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 t="str">
        <f>データ!N7</f>
        <v>非設置</v>
      </c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30" t="str">
        <f>データ!S7</f>
        <v>駅</v>
      </c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  <c r="IV8" s="130"/>
      <c r="IW8" s="130"/>
      <c r="IX8" s="130"/>
      <c r="IY8" s="130"/>
      <c r="IZ8" s="130"/>
      <c r="JA8" s="130"/>
      <c r="JB8" s="130"/>
      <c r="JC8" s="130"/>
      <c r="JD8" s="130"/>
      <c r="JE8" s="130"/>
      <c r="JF8" s="130"/>
      <c r="JG8" s="130"/>
      <c r="JH8" s="130"/>
      <c r="JI8" s="130"/>
      <c r="JJ8" s="130"/>
      <c r="JK8" s="130"/>
      <c r="JL8" s="130"/>
      <c r="JM8" s="130"/>
      <c r="JN8" s="130"/>
      <c r="JO8" s="130"/>
      <c r="JP8" s="130"/>
      <c r="JQ8" s="130" t="str">
        <f>データ!T7</f>
        <v>有</v>
      </c>
      <c r="JR8" s="130"/>
      <c r="JS8" s="130"/>
      <c r="JT8" s="130"/>
      <c r="JU8" s="130"/>
      <c r="JV8" s="130"/>
      <c r="JW8" s="130"/>
      <c r="JX8" s="130"/>
      <c r="JY8" s="130"/>
      <c r="JZ8" s="130"/>
      <c r="KA8" s="130"/>
      <c r="KB8" s="130"/>
      <c r="KC8" s="130"/>
      <c r="KD8" s="130"/>
      <c r="KE8" s="130"/>
      <c r="KF8" s="130"/>
      <c r="KG8" s="130"/>
      <c r="KH8" s="130"/>
      <c r="KI8" s="130"/>
      <c r="KJ8" s="130"/>
      <c r="KK8" s="130"/>
      <c r="KL8" s="130"/>
      <c r="KM8" s="130"/>
      <c r="KN8" s="130"/>
      <c r="KO8" s="130"/>
      <c r="KP8" s="130"/>
      <c r="KQ8" s="130"/>
      <c r="KR8" s="130"/>
      <c r="KS8" s="130"/>
      <c r="KT8" s="130"/>
      <c r="KU8" s="130"/>
      <c r="KV8" s="130"/>
      <c r="KW8" s="130"/>
      <c r="KX8" s="130"/>
      <c r="KY8" s="130"/>
      <c r="KZ8" s="130"/>
      <c r="LA8" s="130"/>
      <c r="LB8" s="130"/>
      <c r="LC8" s="130"/>
      <c r="LD8" s="130"/>
      <c r="LE8" s="130"/>
      <c r="LF8" s="130"/>
      <c r="LG8" s="130"/>
      <c r="LH8" s="130"/>
      <c r="LI8" s="130"/>
      <c r="LJ8" s="129">
        <f>データ!U7</f>
        <v>410</v>
      </c>
      <c r="LK8" s="129"/>
      <c r="LL8" s="129"/>
      <c r="LM8" s="129"/>
      <c r="LN8" s="129"/>
      <c r="LO8" s="129"/>
      <c r="LP8" s="129"/>
      <c r="LQ8" s="129"/>
      <c r="LR8" s="129"/>
      <c r="LS8" s="129"/>
      <c r="LT8" s="129"/>
      <c r="LU8" s="129"/>
      <c r="LV8" s="129"/>
      <c r="LW8" s="129"/>
      <c r="LX8" s="129"/>
      <c r="LY8" s="129"/>
      <c r="LZ8" s="129"/>
      <c r="MA8" s="129"/>
      <c r="MB8" s="129"/>
      <c r="MC8" s="129"/>
      <c r="MD8" s="129"/>
      <c r="ME8" s="129"/>
      <c r="MF8" s="129"/>
      <c r="MG8" s="129"/>
      <c r="MH8" s="129"/>
      <c r="MI8" s="129"/>
      <c r="MJ8" s="129"/>
      <c r="MK8" s="129"/>
      <c r="ML8" s="129"/>
      <c r="MM8" s="129"/>
      <c r="MN8" s="129"/>
      <c r="MO8" s="129"/>
      <c r="MP8" s="129"/>
      <c r="MQ8" s="129"/>
      <c r="MR8" s="129"/>
      <c r="MS8" s="129"/>
      <c r="MT8" s="129"/>
      <c r="MU8" s="129"/>
      <c r="MV8" s="129"/>
      <c r="MW8" s="129"/>
      <c r="MX8" s="129"/>
      <c r="MY8" s="129"/>
      <c r="MZ8" s="129"/>
      <c r="NA8" s="129"/>
      <c r="NB8" s="129"/>
      <c r="NC8" s="3"/>
      <c r="ND8" s="132" t="s">
        <v>10</v>
      </c>
      <c r="NE8" s="133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4" t="s">
        <v>12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6"/>
      <c r="AQ9" s="134" t="s">
        <v>13</v>
      </c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6"/>
      <c r="CF9" s="134" t="s">
        <v>14</v>
      </c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6"/>
      <c r="DU9" s="137" t="s">
        <v>15</v>
      </c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7" t="s">
        <v>16</v>
      </c>
      <c r="HY9" s="137"/>
      <c r="HZ9" s="137"/>
      <c r="IA9" s="137"/>
      <c r="IB9" s="137"/>
      <c r="IC9" s="137"/>
      <c r="ID9" s="137"/>
      <c r="IE9" s="137"/>
      <c r="IF9" s="137"/>
      <c r="IG9" s="137"/>
      <c r="IH9" s="137"/>
      <c r="II9" s="137"/>
      <c r="IJ9" s="137"/>
      <c r="IK9" s="137"/>
      <c r="IL9" s="137"/>
      <c r="IM9" s="137"/>
      <c r="IN9" s="137"/>
      <c r="IO9" s="137"/>
      <c r="IP9" s="137"/>
      <c r="IQ9" s="137"/>
      <c r="IR9" s="137"/>
      <c r="IS9" s="137"/>
      <c r="IT9" s="137"/>
      <c r="IU9" s="137"/>
      <c r="IV9" s="137"/>
      <c r="IW9" s="137"/>
      <c r="IX9" s="137"/>
      <c r="IY9" s="137"/>
      <c r="IZ9" s="137"/>
      <c r="JA9" s="137"/>
      <c r="JB9" s="137"/>
      <c r="JC9" s="137"/>
      <c r="JD9" s="137"/>
      <c r="JE9" s="137"/>
      <c r="JF9" s="137"/>
      <c r="JG9" s="137"/>
      <c r="JH9" s="137"/>
      <c r="JI9" s="137"/>
      <c r="JJ9" s="137"/>
      <c r="JK9" s="137"/>
      <c r="JL9" s="137"/>
      <c r="JM9" s="137"/>
      <c r="JN9" s="137"/>
      <c r="JO9" s="137"/>
      <c r="JP9" s="137"/>
      <c r="JQ9" s="137" t="s">
        <v>17</v>
      </c>
      <c r="JR9" s="137"/>
      <c r="JS9" s="137"/>
      <c r="JT9" s="137"/>
      <c r="JU9" s="137"/>
      <c r="JV9" s="137"/>
      <c r="JW9" s="137"/>
      <c r="JX9" s="137"/>
      <c r="JY9" s="137"/>
      <c r="JZ9" s="137"/>
      <c r="KA9" s="137"/>
      <c r="KB9" s="137"/>
      <c r="KC9" s="137"/>
      <c r="KD9" s="137"/>
      <c r="KE9" s="137"/>
      <c r="KF9" s="137"/>
      <c r="KG9" s="137"/>
      <c r="KH9" s="137"/>
      <c r="KI9" s="137"/>
      <c r="KJ9" s="137"/>
      <c r="KK9" s="137"/>
      <c r="KL9" s="137"/>
      <c r="KM9" s="137"/>
      <c r="KN9" s="137"/>
      <c r="KO9" s="137"/>
      <c r="KP9" s="137"/>
      <c r="KQ9" s="137"/>
      <c r="KR9" s="137"/>
      <c r="KS9" s="137"/>
      <c r="KT9" s="137"/>
      <c r="KU9" s="137"/>
      <c r="KV9" s="137"/>
      <c r="KW9" s="137"/>
      <c r="KX9" s="137"/>
      <c r="KY9" s="137"/>
      <c r="KZ9" s="137"/>
      <c r="LA9" s="137"/>
      <c r="LB9" s="137"/>
      <c r="LC9" s="137"/>
      <c r="LD9" s="137"/>
      <c r="LE9" s="137"/>
      <c r="LF9" s="137"/>
      <c r="LG9" s="137"/>
      <c r="LH9" s="137"/>
      <c r="LI9" s="137"/>
      <c r="LJ9" s="137" t="s">
        <v>18</v>
      </c>
      <c r="LK9" s="137"/>
      <c r="LL9" s="137"/>
      <c r="LM9" s="137"/>
      <c r="LN9" s="137"/>
      <c r="LO9" s="137"/>
      <c r="LP9" s="137"/>
      <c r="LQ9" s="137"/>
      <c r="LR9" s="137"/>
      <c r="LS9" s="137"/>
      <c r="LT9" s="137"/>
      <c r="LU9" s="137"/>
      <c r="LV9" s="137"/>
      <c r="LW9" s="137"/>
      <c r="LX9" s="137"/>
      <c r="LY9" s="137"/>
      <c r="LZ9" s="137"/>
      <c r="MA9" s="137"/>
      <c r="MB9" s="137"/>
      <c r="MC9" s="137"/>
      <c r="MD9" s="137"/>
      <c r="ME9" s="137"/>
      <c r="MF9" s="137"/>
      <c r="MG9" s="137"/>
      <c r="MH9" s="137"/>
      <c r="MI9" s="137"/>
      <c r="MJ9" s="137"/>
      <c r="MK9" s="137"/>
      <c r="ML9" s="137"/>
      <c r="MM9" s="137"/>
      <c r="MN9" s="137"/>
      <c r="MO9" s="137"/>
      <c r="MP9" s="137"/>
      <c r="MQ9" s="137"/>
      <c r="MR9" s="137"/>
      <c r="MS9" s="137"/>
      <c r="MT9" s="137"/>
      <c r="MU9" s="137"/>
      <c r="MV9" s="137"/>
      <c r="MW9" s="137"/>
      <c r="MX9" s="137"/>
      <c r="MY9" s="137"/>
      <c r="MZ9" s="137"/>
      <c r="NA9" s="137"/>
      <c r="NB9" s="137"/>
      <c r="NC9" s="3"/>
      <c r="ND9" s="118" t="s">
        <v>19</v>
      </c>
      <c r="NE9" s="119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20" t="str">
        <f>データ!O7</f>
        <v>該当数値なし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2"/>
      <c r="AQ10" s="123" t="s">
        <v>128</v>
      </c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5"/>
      <c r="CF10" s="126" t="str">
        <f>データ!Q7</f>
        <v>広場式</v>
      </c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8"/>
      <c r="DU10" s="129">
        <f>データ!R7</f>
        <v>42</v>
      </c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9">
        <f>データ!V7</f>
        <v>17</v>
      </c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129"/>
      <c r="IP10" s="129"/>
      <c r="IQ10" s="129"/>
      <c r="IR10" s="129"/>
      <c r="IS10" s="129"/>
      <c r="IT10" s="129"/>
      <c r="IU10" s="129"/>
      <c r="IV10" s="129"/>
      <c r="IW10" s="129"/>
      <c r="IX10" s="129"/>
      <c r="IY10" s="129"/>
      <c r="IZ10" s="129"/>
      <c r="JA10" s="129"/>
      <c r="JB10" s="129"/>
      <c r="JC10" s="129"/>
      <c r="JD10" s="129"/>
      <c r="JE10" s="129"/>
      <c r="JF10" s="129"/>
      <c r="JG10" s="129"/>
      <c r="JH10" s="129"/>
      <c r="JI10" s="129"/>
      <c r="JJ10" s="129"/>
      <c r="JK10" s="129"/>
      <c r="JL10" s="129"/>
      <c r="JM10" s="129"/>
      <c r="JN10" s="129"/>
      <c r="JO10" s="129"/>
      <c r="JP10" s="129"/>
      <c r="JQ10" s="129">
        <f>データ!W7</f>
        <v>200</v>
      </c>
      <c r="JR10" s="129"/>
      <c r="JS10" s="129"/>
      <c r="JT10" s="129"/>
      <c r="JU10" s="129"/>
      <c r="JV10" s="129"/>
      <c r="JW10" s="129"/>
      <c r="JX10" s="129"/>
      <c r="JY10" s="129"/>
      <c r="JZ10" s="129"/>
      <c r="KA10" s="129"/>
      <c r="KB10" s="129"/>
      <c r="KC10" s="129"/>
      <c r="KD10" s="129"/>
      <c r="KE10" s="129"/>
      <c r="KF10" s="129"/>
      <c r="KG10" s="129"/>
      <c r="KH10" s="129"/>
      <c r="KI10" s="129"/>
      <c r="KJ10" s="129"/>
      <c r="KK10" s="129"/>
      <c r="KL10" s="129"/>
      <c r="KM10" s="129"/>
      <c r="KN10" s="129"/>
      <c r="KO10" s="129"/>
      <c r="KP10" s="129"/>
      <c r="KQ10" s="129"/>
      <c r="KR10" s="129"/>
      <c r="KS10" s="129"/>
      <c r="KT10" s="129"/>
      <c r="KU10" s="129"/>
      <c r="KV10" s="129"/>
      <c r="KW10" s="129"/>
      <c r="KX10" s="129"/>
      <c r="KY10" s="129"/>
      <c r="KZ10" s="129"/>
      <c r="LA10" s="129"/>
      <c r="LB10" s="129"/>
      <c r="LC10" s="129"/>
      <c r="LD10" s="129"/>
      <c r="LE10" s="129"/>
      <c r="LF10" s="129"/>
      <c r="LG10" s="129"/>
      <c r="LH10" s="129"/>
      <c r="LI10" s="129"/>
      <c r="LJ10" s="130" t="str">
        <f>データ!X7</f>
        <v>代行制</v>
      </c>
      <c r="LK10" s="130"/>
      <c r="LL10" s="130"/>
      <c r="LM10" s="130"/>
      <c r="LN10" s="130"/>
      <c r="LO10" s="130"/>
      <c r="LP10" s="130"/>
      <c r="LQ10" s="130"/>
      <c r="LR10" s="130"/>
      <c r="LS10" s="130"/>
      <c r="LT10" s="130"/>
      <c r="LU10" s="130"/>
      <c r="LV10" s="130"/>
      <c r="LW10" s="130"/>
      <c r="LX10" s="130"/>
      <c r="LY10" s="130"/>
      <c r="LZ10" s="130"/>
      <c r="MA10" s="130"/>
      <c r="MB10" s="130"/>
      <c r="MC10" s="130"/>
      <c r="MD10" s="130"/>
      <c r="ME10" s="130"/>
      <c r="MF10" s="130"/>
      <c r="MG10" s="130"/>
      <c r="MH10" s="130"/>
      <c r="MI10" s="130"/>
      <c r="MJ10" s="130"/>
      <c r="MK10" s="130"/>
      <c r="ML10" s="130"/>
      <c r="MM10" s="130"/>
      <c r="MN10" s="130"/>
      <c r="MO10" s="130"/>
      <c r="MP10" s="130"/>
      <c r="MQ10" s="130"/>
      <c r="MR10" s="130"/>
      <c r="MS10" s="130"/>
      <c r="MT10" s="130"/>
      <c r="MU10" s="130"/>
      <c r="MV10" s="130"/>
      <c r="MW10" s="130"/>
      <c r="MX10" s="130"/>
      <c r="MY10" s="130"/>
      <c r="MZ10" s="130"/>
      <c r="NA10" s="130"/>
      <c r="NB10" s="130"/>
      <c r="NC10" s="2"/>
      <c r="ND10" s="131" t="s">
        <v>21</v>
      </c>
      <c r="NE10" s="115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16" t="s">
        <v>23</v>
      </c>
      <c r="NE11" s="116"/>
      <c r="NF11" s="116"/>
      <c r="NG11" s="116"/>
      <c r="NH11" s="116"/>
      <c r="NI11" s="116"/>
      <c r="NJ11" s="116"/>
      <c r="NK11" s="116"/>
      <c r="NL11" s="116"/>
      <c r="NM11" s="116"/>
      <c r="NN11" s="116"/>
      <c r="NO11" s="116"/>
      <c r="NP11" s="116"/>
      <c r="NQ11" s="116"/>
      <c r="NR11" s="116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16"/>
      <c r="NE12" s="116"/>
      <c r="NF12" s="116"/>
      <c r="NG12" s="116"/>
      <c r="NH12" s="116"/>
      <c r="NI12" s="116"/>
      <c r="NJ12" s="116"/>
      <c r="NK12" s="116"/>
      <c r="NL12" s="116"/>
      <c r="NM12" s="116"/>
      <c r="NN12" s="116"/>
      <c r="NO12" s="116"/>
      <c r="NP12" s="116"/>
      <c r="NQ12" s="116"/>
      <c r="NR12" s="116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7"/>
      <c r="NE13" s="117"/>
      <c r="NF13" s="117"/>
      <c r="NG13" s="117"/>
      <c r="NH13" s="117"/>
      <c r="NI13" s="117"/>
      <c r="NJ13" s="117"/>
      <c r="NK13" s="117"/>
      <c r="NL13" s="117"/>
      <c r="NM13" s="117"/>
      <c r="NN13" s="117"/>
      <c r="NO13" s="117"/>
      <c r="NP13" s="117"/>
      <c r="NQ13" s="117"/>
      <c r="NR13" s="117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97" t="s">
        <v>24</v>
      </c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97" t="s">
        <v>25</v>
      </c>
      <c r="IQ14" s="97"/>
      <c r="IR14" s="97"/>
      <c r="IS14" s="97"/>
      <c r="IT14" s="97"/>
      <c r="IU14" s="97"/>
      <c r="IV14" s="97"/>
      <c r="IW14" s="97"/>
      <c r="IX14" s="97"/>
      <c r="IY14" s="97"/>
      <c r="IZ14" s="97"/>
      <c r="JA14" s="97"/>
      <c r="JB14" s="97"/>
      <c r="JC14" s="97"/>
      <c r="JD14" s="97"/>
      <c r="JE14" s="97"/>
      <c r="JF14" s="97"/>
      <c r="JG14" s="97"/>
      <c r="JH14" s="97"/>
      <c r="JI14" s="97"/>
      <c r="JJ14" s="97"/>
      <c r="JK14" s="97"/>
      <c r="JL14" s="97"/>
      <c r="JM14" s="97"/>
      <c r="JN14" s="97"/>
      <c r="JO14" s="97"/>
      <c r="JP14" s="97"/>
      <c r="JQ14" s="97"/>
      <c r="JR14" s="97"/>
      <c r="JS14" s="97"/>
      <c r="JT14" s="97"/>
      <c r="JU14" s="97"/>
      <c r="JV14" s="97"/>
      <c r="JW14" s="97"/>
      <c r="JX14" s="97"/>
      <c r="JY14" s="97"/>
      <c r="JZ14" s="97"/>
      <c r="KA14" s="97"/>
      <c r="KB14" s="97"/>
      <c r="KC14" s="97"/>
      <c r="KD14" s="97"/>
      <c r="KE14" s="97"/>
      <c r="KF14" s="97"/>
      <c r="KG14" s="97"/>
      <c r="KH14" s="97"/>
      <c r="KI14" s="97"/>
      <c r="KJ14" s="97"/>
      <c r="KK14" s="97"/>
      <c r="KL14" s="97"/>
      <c r="KM14" s="97"/>
      <c r="KN14" s="97"/>
      <c r="KO14" s="97"/>
      <c r="KP14" s="97"/>
      <c r="KQ14" s="97"/>
      <c r="KR14" s="97"/>
      <c r="KS14" s="97"/>
      <c r="KT14" s="97"/>
      <c r="KU14" s="97"/>
      <c r="KV14" s="97"/>
      <c r="KW14" s="97"/>
      <c r="KX14" s="97"/>
      <c r="KY14" s="97"/>
      <c r="KZ14" s="97"/>
      <c r="LA14" s="97"/>
      <c r="LB14" s="97"/>
      <c r="LC14" s="97"/>
      <c r="LD14" s="97"/>
      <c r="LE14" s="97"/>
      <c r="LF14" s="97"/>
      <c r="LG14" s="97"/>
      <c r="LH14" s="97"/>
      <c r="LI14" s="97"/>
      <c r="LJ14" s="97"/>
      <c r="LK14" s="97"/>
      <c r="LL14" s="97"/>
      <c r="LM14" s="97"/>
      <c r="LN14" s="97"/>
      <c r="LO14" s="97"/>
      <c r="LP14" s="97"/>
      <c r="LQ14" s="97"/>
      <c r="LR14" s="97"/>
      <c r="LS14" s="97"/>
      <c r="LT14" s="97"/>
      <c r="LU14" s="97"/>
      <c r="LV14" s="97"/>
      <c r="LW14" s="97"/>
      <c r="LX14" s="97"/>
      <c r="LY14" s="97"/>
      <c r="LZ14" s="97"/>
      <c r="MA14" s="97"/>
      <c r="MB14" s="97"/>
      <c r="MC14" s="97"/>
      <c r="MD14" s="97"/>
      <c r="ME14" s="97"/>
      <c r="MF14" s="97"/>
      <c r="MG14" s="97"/>
      <c r="MH14" s="97"/>
      <c r="MI14" s="97"/>
      <c r="MJ14" s="97"/>
      <c r="MK14" s="97"/>
      <c r="ML14" s="97"/>
      <c r="MM14" s="97"/>
      <c r="MN14" s="97"/>
      <c r="MO14" s="97"/>
      <c r="MP14" s="97"/>
      <c r="MQ14" s="97"/>
      <c r="MR14" s="97"/>
      <c r="MS14" s="97"/>
      <c r="MT14" s="97"/>
      <c r="MU14" s="97"/>
      <c r="MV14" s="97"/>
      <c r="MW14" s="7"/>
      <c r="MX14" s="7"/>
      <c r="MY14" s="7"/>
      <c r="MZ14" s="7"/>
      <c r="NA14" s="7"/>
      <c r="NB14" s="8"/>
      <c r="NC14" s="2"/>
      <c r="ND14" s="100" t="s">
        <v>26</v>
      </c>
      <c r="NE14" s="101"/>
      <c r="NF14" s="101"/>
      <c r="NG14" s="101"/>
      <c r="NH14" s="101"/>
      <c r="NI14" s="101"/>
      <c r="NJ14" s="101"/>
      <c r="NK14" s="101"/>
      <c r="NL14" s="101"/>
      <c r="NM14" s="101"/>
      <c r="NN14" s="101"/>
      <c r="NO14" s="101"/>
      <c r="NP14" s="101"/>
      <c r="NQ14" s="101"/>
      <c r="NR14" s="102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98"/>
      <c r="IQ15" s="98"/>
      <c r="IR15" s="98"/>
      <c r="IS15" s="98"/>
      <c r="IT15" s="98"/>
      <c r="IU15" s="98"/>
      <c r="IV15" s="98"/>
      <c r="IW15" s="98"/>
      <c r="IX15" s="98"/>
      <c r="IY15" s="98"/>
      <c r="IZ15" s="98"/>
      <c r="JA15" s="98"/>
      <c r="JB15" s="98"/>
      <c r="JC15" s="98"/>
      <c r="JD15" s="98"/>
      <c r="JE15" s="98"/>
      <c r="JF15" s="98"/>
      <c r="JG15" s="98"/>
      <c r="JH15" s="98"/>
      <c r="JI15" s="98"/>
      <c r="JJ15" s="98"/>
      <c r="JK15" s="98"/>
      <c r="JL15" s="98"/>
      <c r="JM15" s="98"/>
      <c r="JN15" s="98"/>
      <c r="JO15" s="98"/>
      <c r="JP15" s="98"/>
      <c r="JQ15" s="98"/>
      <c r="JR15" s="98"/>
      <c r="JS15" s="98"/>
      <c r="JT15" s="98"/>
      <c r="JU15" s="98"/>
      <c r="JV15" s="98"/>
      <c r="JW15" s="98"/>
      <c r="JX15" s="98"/>
      <c r="JY15" s="98"/>
      <c r="JZ15" s="98"/>
      <c r="KA15" s="98"/>
      <c r="KB15" s="98"/>
      <c r="KC15" s="98"/>
      <c r="KD15" s="98"/>
      <c r="KE15" s="98"/>
      <c r="KF15" s="98"/>
      <c r="KG15" s="98"/>
      <c r="KH15" s="98"/>
      <c r="KI15" s="98"/>
      <c r="KJ15" s="98"/>
      <c r="KK15" s="98"/>
      <c r="KL15" s="98"/>
      <c r="KM15" s="98"/>
      <c r="KN15" s="98"/>
      <c r="KO15" s="98"/>
      <c r="KP15" s="98"/>
      <c r="KQ15" s="98"/>
      <c r="KR15" s="98"/>
      <c r="KS15" s="98"/>
      <c r="KT15" s="98"/>
      <c r="KU15" s="98"/>
      <c r="KV15" s="98"/>
      <c r="KW15" s="98"/>
      <c r="KX15" s="98"/>
      <c r="KY15" s="98"/>
      <c r="KZ15" s="98"/>
      <c r="LA15" s="98"/>
      <c r="LB15" s="98"/>
      <c r="LC15" s="98"/>
      <c r="LD15" s="98"/>
      <c r="LE15" s="98"/>
      <c r="LF15" s="98"/>
      <c r="LG15" s="98"/>
      <c r="LH15" s="98"/>
      <c r="LI15" s="98"/>
      <c r="LJ15" s="98"/>
      <c r="LK15" s="98"/>
      <c r="LL15" s="98"/>
      <c r="LM15" s="98"/>
      <c r="LN15" s="98"/>
      <c r="LO15" s="98"/>
      <c r="LP15" s="98"/>
      <c r="LQ15" s="98"/>
      <c r="LR15" s="98"/>
      <c r="LS15" s="98"/>
      <c r="LT15" s="98"/>
      <c r="LU15" s="98"/>
      <c r="LV15" s="98"/>
      <c r="LW15" s="98"/>
      <c r="LX15" s="98"/>
      <c r="LY15" s="98"/>
      <c r="LZ15" s="98"/>
      <c r="MA15" s="98"/>
      <c r="MB15" s="98"/>
      <c r="MC15" s="98"/>
      <c r="MD15" s="98"/>
      <c r="ME15" s="98"/>
      <c r="MF15" s="98"/>
      <c r="MG15" s="98"/>
      <c r="MH15" s="98"/>
      <c r="MI15" s="98"/>
      <c r="MJ15" s="98"/>
      <c r="MK15" s="98"/>
      <c r="ML15" s="98"/>
      <c r="MM15" s="98"/>
      <c r="MN15" s="98"/>
      <c r="MO15" s="98"/>
      <c r="MP15" s="98"/>
      <c r="MQ15" s="98"/>
      <c r="MR15" s="98"/>
      <c r="MS15" s="98"/>
      <c r="MT15" s="98"/>
      <c r="MU15" s="98"/>
      <c r="MV15" s="98"/>
      <c r="MW15" s="20"/>
      <c r="MX15" s="20"/>
      <c r="MY15" s="20"/>
      <c r="MZ15" s="20"/>
      <c r="NA15" s="20"/>
      <c r="NB15" s="21"/>
      <c r="NC15" s="2"/>
      <c r="ND15" s="103" t="s">
        <v>138</v>
      </c>
      <c r="NE15" s="104"/>
      <c r="NF15" s="104"/>
      <c r="NG15" s="104"/>
      <c r="NH15" s="104"/>
      <c r="NI15" s="104"/>
      <c r="NJ15" s="104"/>
      <c r="NK15" s="104"/>
      <c r="NL15" s="104"/>
      <c r="NM15" s="104"/>
      <c r="NN15" s="104"/>
      <c r="NO15" s="104"/>
      <c r="NP15" s="104"/>
      <c r="NQ15" s="104"/>
      <c r="NR15" s="105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3"/>
      <c r="NE16" s="104"/>
      <c r="NF16" s="104"/>
      <c r="NG16" s="104"/>
      <c r="NH16" s="104"/>
      <c r="NI16" s="104"/>
      <c r="NJ16" s="104"/>
      <c r="NK16" s="104"/>
      <c r="NL16" s="104"/>
      <c r="NM16" s="104"/>
      <c r="NN16" s="104"/>
      <c r="NO16" s="104"/>
      <c r="NP16" s="104"/>
      <c r="NQ16" s="104"/>
      <c r="NR16" s="105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3"/>
      <c r="NE17" s="104"/>
      <c r="NF17" s="104"/>
      <c r="NG17" s="104"/>
      <c r="NH17" s="104"/>
      <c r="NI17" s="104"/>
      <c r="NJ17" s="104"/>
      <c r="NK17" s="104"/>
      <c r="NL17" s="104"/>
      <c r="NM17" s="104"/>
      <c r="NN17" s="104"/>
      <c r="NO17" s="104"/>
      <c r="NP17" s="104"/>
      <c r="NQ17" s="104"/>
      <c r="NR17" s="105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3"/>
      <c r="NE18" s="104"/>
      <c r="NF18" s="104"/>
      <c r="NG18" s="104"/>
      <c r="NH18" s="104"/>
      <c r="NI18" s="104"/>
      <c r="NJ18" s="104"/>
      <c r="NK18" s="104"/>
      <c r="NL18" s="104"/>
      <c r="NM18" s="104"/>
      <c r="NN18" s="104"/>
      <c r="NO18" s="104"/>
      <c r="NP18" s="104"/>
      <c r="NQ18" s="104"/>
      <c r="NR18" s="105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3"/>
      <c r="NE19" s="104"/>
      <c r="NF19" s="104"/>
      <c r="NG19" s="104"/>
      <c r="NH19" s="104"/>
      <c r="NI19" s="104"/>
      <c r="NJ19" s="104"/>
      <c r="NK19" s="104"/>
      <c r="NL19" s="104"/>
      <c r="NM19" s="104"/>
      <c r="NN19" s="104"/>
      <c r="NO19" s="104"/>
      <c r="NP19" s="104"/>
      <c r="NQ19" s="104"/>
      <c r="NR19" s="105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3"/>
      <c r="NE20" s="104"/>
      <c r="NF20" s="104"/>
      <c r="NG20" s="104"/>
      <c r="NH20" s="104"/>
      <c r="NI20" s="104"/>
      <c r="NJ20" s="104"/>
      <c r="NK20" s="104"/>
      <c r="NL20" s="104"/>
      <c r="NM20" s="104"/>
      <c r="NN20" s="104"/>
      <c r="NO20" s="104"/>
      <c r="NP20" s="104"/>
      <c r="NQ20" s="104"/>
      <c r="NR20" s="105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3"/>
      <c r="NE21" s="104"/>
      <c r="NF21" s="104"/>
      <c r="NG21" s="104"/>
      <c r="NH21" s="104"/>
      <c r="NI21" s="104"/>
      <c r="NJ21" s="104"/>
      <c r="NK21" s="104"/>
      <c r="NL21" s="104"/>
      <c r="NM21" s="104"/>
      <c r="NN21" s="104"/>
      <c r="NO21" s="104"/>
      <c r="NP21" s="104"/>
      <c r="NQ21" s="104"/>
      <c r="NR21" s="105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3"/>
      <c r="NE22" s="104"/>
      <c r="NF22" s="104"/>
      <c r="NG22" s="104"/>
      <c r="NH22" s="104"/>
      <c r="NI22" s="104"/>
      <c r="NJ22" s="104"/>
      <c r="NK22" s="104"/>
      <c r="NL22" s="104"/>
      <c r="NM22" s="104"/>
      <c r="NN22" s="104"/>
      <c r="NO22" s="104"/>
      <c r="NP22" s="104"/>
      <c r="NQ22" s="104"/>
      <c r="NR22" s="105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3"/>
      <c r="NE23" s="104"/>
      <c r="NF23" s="104"/>
      <c r="NG23" s="104"/>
      <c r="NH23" s="104"/>
      <c r="NI23" s="104"/>
      <c r="NJ23" s="104"/>
      <c r="NK23" s="104"/>
      <c r="NL23" s="104"/>
      <c r="NM23" s="104"/>
      <c r="NN23" s="104"/>
      <c r="NO23" s="104"/>
      <c r="NP23" s="104"/>
      <c r="NQ23" s="104"/>
      <c r="NR23" s="105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3"/>
      <c r="NE24" s="104"/>
      <c r="NF24" s="104"/>
      <c r="NG24" s="104"/>
      <c r="NH24" s="104"/>
      <c r="NI24" s="104"/>
      <c r="NJ24" s="104"/>
      <c r="NK24" s="104"/>
      <c r="NL24" s="104"/>
      <c r="NM24" s="104"/>
      <c r="NN24" s="104"/>
      <c r="NO24" s="104"/>
      <c r="NP24" s="104"/>
      <c r="NQ24" s="104"/>
      <c r="NR24" s="105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3"/>
      <c r="NE25" s="104"/>
      <c r="NF25" s="104"/>
      <c r="NG25" s="104"/>
      <c r="NH25" s="104"/>
      <c r="NI25" s="104"/>
      <c r="NJ25" s="104"/>
      <c r="NK25" s="104"/>
      <c r="NL25" s="104"/>
      <c r="NM25" s="104"/>
      <c r="NN25" s="104"/>
      <c r="NO25" s="104"/>
      <c r="NP25" s="104"/>
      <c r="NQ25" s="104"/>
      <c r="NR25" s="105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3"/>
      <c r="NE26" s="104"/>
      <c r="NF26" s="104"/>
      <c r="NG26" s="104"/>
      <c r="NH26" s="104"/>
      <c r="NI26" s="104"/>
      <c r="NJ26" s="104"/>
      <c r="NK26" s="104"/>
      <c r="NL26" s="104"/>
      <c r="NM26" s="104"/>
      <c r="NN26" s="104"/>
      <c r="NO26" s="104"/>
      <c r="NP26" s="104"/>
      <c r="NQ26" s="104"/>
      <c r="NR26" s="105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3"/>
      <c r="NE27" s="104"/>
      <c r="NF27" s="104"/>
      <c r="NG27" s="104"/>
      <c r="NH27" s="104"/>
      <c r="NI27" s="104"/>
      <c r="NJ27" s="104"/>
      <c r="NK27" s="104"/>
      <c r="NL27" s="104"/>
      <c r="NM27" s="104"/>
      <c r="NN27" s="104"/>
      <c r="NO27" s="104"/>
      <c r="NP27" s="104"/>
      <c r="NQ27" s="104"/>
      <c r="NR27" s="105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3"/>
      <c r="NE28" s="104"/>
      <c r="NF28" s="104"/>
      <c r="NG28" s="104"/>
      <c r="NH28" s="104"/>
      <c r="NI28" s="104"/>
      <c r="NJ28" s="104"/>
      <c r="NK28" s="104"/>
      <c r="NL28" s="104"/>
      <c r="NM28" s="104"/>
      <c r="NN28" s="104"/>
      <c r="NO28" s="104"/>
      <c r="NP28" s="104"/>
      <c r="NQ28" s="104"/>
      <c r="NR28" s="105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3"/>
      <c r="NE29" s="104"/>
      <c r="NF29" s="104"/>
      <c r="NG29" s="104"/>
      <c r="NH29" s="104"/>
      <c r="NI29" s="104"/>
      <c r="NJ29" s="104"/>
      <c r="NK29" s="104"/>
      <c r="NL29" s="104"/>
      <c r="NM29" s="104"/>
      <c r="NN29" s="104"/>
      <c r="NO29" s="104"/>
      <c r="NP29" s="104"/>
      <c r="NQ29" s="104"/>
      <c r="NR29" s="105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3"/>
      <c r="NE30" s="104"/>
      <c r="NF30" s="104"/>
      <c r="NG30" s="104"/>
      <c r="NH30" s="104"/>
      <c r="NI30" s="104"/>
      <c r="NJ30" s="104"/>
      <c r="NK30" s="104"/>
      <c r="NL30" s="104"/>
      <c r="NM30" s="104"/>
      <c r="NN30" s="104"/>
      <c r="NO30" s="104"/>
      <c r="NP30" s="104"/>
      <c r="NQ30" s="104"/>
      <c r="NR30" s="105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0">
        <f>データ!Y7</f>
        <v>161.1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158.19999999999999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178.1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149.9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164.8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0">
        <f>データ!DK7</f>
        <v>235.3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235.3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235.3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223.5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211.8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0" t="s">
        <v>28</v>
      </c>
      <c r="NE31" s="101"/>
      <c r="NF31" s="101"/>
      <c r="NG31" s="101"/>
      <c r="NH31" s="101"/>
      <c r="NI31" s="101"/>
      <c r="NJ31" s="101"/>
      <c r="NK31" s="101"/>
      <c r="NL31" s="101"/>
      <c r="NM31" s="101"/>
      <c r="NN31" s="101"/>
      <c r="NO31" s="101"/>
      <c r="NP31" s="101"/>
      <c r="NQ31" s="101"/>
      <c r="NR31" s="102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0">
        <f>データ!AD7</f>
        <v>410.7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385.5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419.4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371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509.2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0">
        <f>データ!AO7</f>
        <v>4.5999999999999996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3.2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2.9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6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0">
        <f>データ!DP7</f>
        <v>252.6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252.8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269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276.60000000000002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274.8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3" t="s">
        <v>139</v>
      </c>
      <c r="NE32" s="104"/>
      <c r="NF32" s="104"/>
      <c r="NG32" s="104"/>
      <c r="NH32" s="104"/>
      <c r="NI32" s="104"/>
      <c r="NJ32" s="104"/>
      <c r="NK32" s="104"/>
      <c r="NL32" s="104"/>
      <c r="NM32" s="104"/>
      <c r="NN32" s="104"/>
      <c r="NO32" s="104"/>
      <c r="NP32" s="104"/>
      <c r="NQ32" s="104"/>
      <c r="NR32" s="105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3"/>
      <c r="NE33" s="104"/>
      <c r="NF33" s="104"/>
      <c r="NG33" s="104"/>
      <c r="NH33" s="104"/>
      <c r="NI33" s="104"/>
      <c r="NJ33" s="104"/>
      <c r="NK33" s="104"/>
      <c r="NL33" s="104"/>
      <c r="NM33" s="104"/>
      <c r="NN33" s="104"/>
      <c r="NO33" s="104"/>
      <c r="NP33" s="104"/>
      <c r="NQ33" s="104"/>
      <c r="NR33" s="105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103"/>
      <c r="NE34" s="104"/>
      <c r="NF34" s="104"/>
      <c r="NG34" s="104"/>
      <c r="NH34" s="104"/>
      <c r="NI34" s="104"/>
      <c r="NJ34" s="104"/>
      <c r="NK34" s="104"/>
      <c r="NL34" s="104"/>
      <c r="NM34" s="104"/>
      <c r="NN34" s="104"/>
      <c r="NO34" s="104"/>
      <c r="NP34" s="104"/>
      <c r="NQ34" s="104"/>
      <c r="NR34" s="105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15"/>
      <c r="IQ35" s="115"/>
      <c r="IR35" s="115"/>
      <c r="IS35" s="115"/>
      <c r="IT35" s="115"/>
      <c r="IU35" s="115"/>
      <c r="IV35" s="115"/>
      <c r="IW35" s="115"/>
      <c r="IX35" s="115"/>
      <c r="IY35" s="115"/>
      <c r="IZ35" s="115"/>
      <c r="JA35" s="115"/>
      <c r="JB35" s="115"/>
      <c r="JC35" s="115"/>
      <c r="JD35" s="115"/>
      <c r="JE35" s="115"/>
      <c r="JF35" s="115"/>
      <c r="JG35" s="115"/>
      <c r="JH35" s="115"/>
      <c r="JI35" s="115"/>
      <c r="JJ35" s="115"/>
      <c r="JK35" s="115"/>
      <c r="JL35" s="115"/>
      <c r="JM35" s="115"/>
      <c r="JN35" s="115"/>
      <c r="JO35" s="115"/>
      <c r="JP35" s="115"/>
      <c r="JQ35" s="115"/>
      <c r="JR35" s="115"/>
      <c r="JS35" s="115"/>
      <c r="JT35" s="115"/>
      <c r="JU35" s="115"/>
      <c r="JV35" s="115"/>
      <c r="JW35" s="115"/>
      <c r="JX35" s="115"/>
      <c r="JY35" s="115"/>
      <c r="JZ35" s="115"/>
      <c r="KA35" s="115"/>
      <c r="KB35" s="115"/>
      <c r="KC35" s="115"/>
      <c r="KD35" s="115"/>
      <c r="KE35" s="115"/>
      <c r="KF35" s="115"/>
      <c r="KG35" s="115"/>
      <c r="KH35" s="115"/>
      <c r="KI35" s="115"/>
      <c r="KJ35" s="115"/>
      <c r="KK35" s="115"/>
      <c r="KL35" s="115"/>
      <c r="KM35" s="115"/>
      <c r="KN35" s="115"/>
      <c r="KO35" s="115"/>
      <c r="KP35" s="115"/>
      <c r="KQ35" s="115"/>
      <c r="KR35" s="115"/>
      <c r="KS35" s="115"/>
      <c r="KT35" s="115"/>
      <c r="KU35" s="115"/>
      <c r="KV35" s="115"/>
      <c r="KW35" s="115"/>
      <c r="KX35" s="115"/>
      <c r="KY35" s="115"/>
      <c r="KZ35" s="115"/>
      <c r="LA35" s="115"/>
      <c r="LB35" s="115"/>
      <c r="LC35" s="115"/>
      <c r="LD35" s="115"/>
      <c r="LE35" s="115"/>
      <c r="LF35" s="115"/>
      <c r="LG35" s="115"/>
      <c r="LH35" s="115"/>
      <c r="LI35" s="115"/>
      <c r="LJ35" s="115"/>
      <c r="LK35" s="115"/>
      <c r="LL35" s="115"/>
      <c r="LM35" s="115"/>
      <c r="LN35" s="115"/>
      <c r="LO35" s="115"/>
      <c r="LP35" s="115"/>
      <c r="LQ35" s="115"/>
      <c r="LR35" s="115"/>
      <c r="LS35" s="115"/>
      <c r="LT35" s="115"/>
      <c r="LU35" s="115"/>
      <c r="LV35" s="115"/>
      <c r="LW35" s="115"/>
      <c r="LX35" s="115"/>
      <c r="LY35" s="115"/>
      <c r="LZ35" s="115"/>
      <c r="MA35" s="115"/>
      <c r="MB35" s="115"/>
      <c r="MC35" s="115"/>
      <c r="MD35" s="115"/>
      <c r="ME35" s="115"/>
      <c r="MF35" s="115"/>
      <c r="MG35" s="115"/>
      <c r="MH35" s="115"/>
      <c r="MI35" s="115"/>
      <c r="MJ35" s="115"/>
      <c r="MK35" s="115"/>
      <c r="ML35" s="115"/>
      <c r="MM35" s="115"/>
      <c r="MN35" s="115"/>
      <c r="MO35" s="115"/>
      <c r="MP35" s="115"/>
      <c r="MQ35" s="115"/>
      <c r="MR35" s="115"/>
      <c r="MS35" s="115"/>
      <c r="MT35" s="115"/>
      <c r="MU35" s="115"/>
      <c r="MV35" s="115"/>
      <c r="MW35" s="16"/>
      <c r="MX35" s="16"/>
      <c r="MY35" s="16"/>
      <c r="MZ35" s="16"/>
      <c r="NA35" s="16"/>
      <c r="NB35" s="17"/>
      <c r="NC35" s="2"/>
      <c r="ND35" s="103"/>
      <c r="NE35" s="104"/>
      <c r="NF35" s="104"/>
      <c r="NG35" s="104"/>
      <c r="NH35" s="104"/>
      <c r="NI35" s="104"/>
      <c r="NJ35" s="104"/>
      <c r="NK35" s="104"/>
      <c r="NL35" s="104"/>
      <c r="NM35" s="104"/>
      <c r="NN35" s="104"/>
      <c r="NO35" s="104"/>
      <c r="NP35" s="104"/>
      <c r="NQ35" s="104"/>
      <c r="NR35" s="105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3"/>
      <c r="NE36" s="104"/>
      <c r="NF36" s="104"/>
      <c r="NG36" s="104"/>
      <c r="NH36" s="104"/>
      <c r="NI36" s="104"/>
      <c r="NJ36" s="104"/>
      <c r="NK36" s="104"/>
      <c r="NL36" s="104"/>
      <c r="NM36" s="104"/>
      <c r="NN36" s="104"/>
      <c r="NO36" s="104"/>
      <c r="NP36" s="104"/>
      <c r="NQ36" s="104"/>
      <c r="NR36" s="105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3"/>
      <c r="NE37" s="104"/>
      <c r="NF37" s="104"/>
      <c r="NG37" s="104"/>
      <c r="NH37" s="104"/>
      <c r="NI37" s="104"/>
      <c r="NJ37" s="104"/>
      <c r="NK37" s="104"/>
      <c r="NL37" s="104"/>
      <c r="NM37" s="104"/>
      <c r="NN37" s="104"/>
      <c r="NO37" s="104"/>
      <c r="NP37" s="104"/>
      <c r="NQ37" s="104"/>
      <c r="NR37" s="105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3"/>
      <c r="NE38" s="104"/>
      <c r="NF38" s="104"/>
      <c r="NG38" s="104"/>
      <c r="NH38" s="104"/>
      <c r="NI38" s="104"/>
      <c r="NJ38" s="104"/>
      <c r="NK38" s="104"/>
      <c r="NL38" s="104"/>
      <c r="NM38" s="104"/>
      <c r="NN38" s="104"/>
      <c r="NO38" s="104"/>
      <c r="NP38" s="104"/>
      <c r="NQ38" s="104"/>
      <c r="NR38" s="105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3"/>
      <c r="NE39" s="104"/>
      <c r="NF39" s="104"/>
      <c r="NG39" s="104"/>
      <c r="NH39" s="104"/>
      <c r="NI39" s="104"/>
      <c r="NJ39" s="104"/>
      <c r="NK39" s="104"/>
      <c r="NL39" s="104"/>
      <c r="NM39" s="104"/>
      <c r="NN39" s="104"/>
      <c r="NO39" s="104"/>
      <c r="NP39" s="104"/>
      <c r="NQ39" s="104"/>
      <c r="NR39" s="105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3"/>
      <c r="NE40" s="104"/>
      <c r="NF40" s="104"/>
      <c r="NG40" s="104"/>
      <c r="NH40" s="104"/>
      <c r="NI40" s="104"/>
      <c r="NJ40" s="104"/>
      <c r="NK40" s="104"/>
      <c r="NL40" s="104"/>
      <c r="NM40" s="104"/>
      <c r="NN40" s="104"/>
      <c r="NO40" s="104"/>
      <c r="NP40" s="104"/>
      <c r="NQ40" s="104"/>
      <c r="NR40" s="105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3"/>
      <c r="NE41" s="104"/>
      <c r="NF41" s="104"/>
      <c r="NG41" s="104"/>
      <c r="NH41" s="104"/>
      <c r="NI41" s="104"/>
      <c r="NJ41" s="104"/>
      <c r="NK41" s="104"/>
      <c r="NL41" s="104"/>
      <c r="NM41" s="104"/>
      <c r="NN41" s="104"/>
      <c r="NO41" s="104"/>
      <c r="NP41" s="104"/>
      <c r="NQ41" s="104"/>
      <c r="NR41" s="105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3"/>
      <c r="NE42" s="104"/>
      <c r="NF42" s="104"/>
      <c r="NG42" s="104"/>
      <c r="NH42" s="104"/>
      <c r="NI42" s="104"/>
      <c r="NJ42" s="104"/>
      <c r="NK42" s="104"/>
      <c r="NL42" s="104"/>
      <c r="NM42" s="104"/>
      <c r="NN42" s="104"/>
      <c r="NO42" s="104"/>
      <c r="NP42" s="104"/>
      <c r="NQ42" s="104"/>
      <c r="NR42" s="105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3"/>
      <c r="NE43" s="104"/>
      <c r="NF43" s="104"/>
      <c r="NG43" s="104"/>
      <c r="NH43" s="104"/>
      <c r="NI43" s="104"/>
      <c r="NJ43" s="104"/>
      <c r="NK43" s="104"/>
      <c r="NL43" s="104"/>
      <c r="NM43" s="104"/>
      <c r="NN43" s="104"/>
      <c r="NO43" s="104"/>
      <c r="NP43" s="104"/>
      <c r="NQ43" s="104"/>
      <c r="NR43" s="105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3"/>
      <c r="NE44" s="104"/>
      <c r="NF44" s="104"/>
      <c r="NG44" s="104"/>
      <c r="NH44" s="104"/>
      <c r="NI44" s="104"/>
      <c r="NJ44" s="104"/>
      <c r="NK44" s="104"/>
      <c r="NL44" s="104"/>
      <c r="NM44" s="104"/>
      <c r="NN44" s="104"/>
      <c r="NO44" s="104"/>
      <c r="NP44" s="104"/>
      <c r="NQ44" s="104"/>
      <c r="NR44" s="105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3"/>
      <c r="NE45" s="104"/>
      <c r="NF45" s="104"/>
      <c r="NG45" s="104"/>
      <c r="NH45" s="104"/>
      <c r="NI45" s="104"/>
      <c r="NJ45" s="104"/>
      <c r="NK45" s="104"/>
      <c r="NL45" s="104"/>
      <c r="NM45" s="104"/>
      <c r="NN45" s="104"/>
      <c r="NO45" s="104"/>
      <c r="NP45" s="104"/>
      <c r="NQ45" s="104"/>
      <c r="NR45" s="105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3"/>
      <c r="NE46" s="104"/>
      <c r="NF46" s="104"/>
      <c r="NG46" s="104"/>
      <c r="NH46" s="104"/>
      <c r="NI46" s="104"/>
      <c r="NJ46" s="104"/>
      <c r="NK46" s="104"/>
      <c r="NL46" s="104"/>
      <c r="NM46" s="104"/>
      <c r="NN46" s="104"/>
      <c r="NO46" s="104"/>
      <c r="NP46" s="104"/>
      <c r="NQ46" s="104"/>
      <c r="NR46" s="105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3"/>
      <c r="NE47" s="104"/>
      <c r="NF47" s="104"/>
      <c r="NG47" s="104"/>
      <c r="NH47" s="104"/>
      <c r="NI47" s="104"/>
      <c r="NJ47" s="104"/>
      <c r="NK47" s="104"/>
      <c r="NL47" s="104"/>
      <c r="NM47" s="104"/>
      <c r="NN47" s="104"/>
      <c r="NO47" s="104"/>
      <c r="NP47" s="104"/>
      <c r="NQ47" s="104"/>
      <c r="NR47" s="105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0" t="s">
        <v>33</v>
      </c>
      <c r="NE48" s="101"/>
      <c r="NF48" s="101"/>
      <c r="NG48" s="101"/>
      <c r="NH48" s="101"/>
      <c r="NI48" s="101"/>
      <c r="NJ48" s="101"/>
      <c r="NK48" s="101"/>
      <c r="NL48" s="101"/>
      <c r="NM48" s="101"/>
      <c r="NN48" s="101"/>
      <c r="NO48" s="101"/>
      <c r="NP48" s="101"/>
      <c r="NQ48" s="101"/>
      <c r="NR48" s="102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3" t="s">
        <v>140</v>
      </c>
      <c r="NE49" s="104"/>
      <c r="NF49" s="104"/>
      <c r="NG49" s="104"/>
      <c r="NH49" s="104"/>
      <c r="NI49" s="104"/>
      <c r="NJ49" s="104"/>
      <c r="NK49" s="104"/>
      <c r="NL49" s="104"/>
      <c r="NM49" s="104"/>
      <c r="NN49" s="104"/>
      <c r="NO49" s="104"/>
      <c r="NP49" s="104"/>
      <c r="NQ49" s="104"/>
      <c r="NR49" s="105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3"/>
      <c r="NE50" s="104"/>
      <c r="NF50" s="104"/>
      <c r="NG50" s="104"/>
      <c r="NH50" s="104"/>
      <c r="NI50" s="104"/>
      <c r="NJ50" s="104"/>
      <c r="NK50" s="104"/>
      <c r="NL50" s="104"/>
      <c r="NM50" s="104"/>
      <c r="NN50" s="104"/>
      <c r="NO50" s="104"/>
      <c r="NP50" s="104"/>
      <c r="NQ50" s="104"/>
      <c r="NR50" s="105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3"/>
      <c r="NE51" s="104"/>
      <c r="NF51" s="104"/>
      <c r="NG51" s="104"/>
      <c r="NH51" s="104"/>
      <c r="NI51" s="104"/>
      <c r="NJ51" s="104"/>
      <c r="NK51" s="104"/>
      <c r="NL51" s="104"/>
      <c r="NM51" s="104"/>
      <c r="NN51" s="104"/>
      <c r="NO51" s="104"/>
      <c r="NP51" s="104"/>
      <c r="NQ51" s="104"/>
      <c r="NR51" s="105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0">
        <f>データ!BF7</f>
        <v>37.9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36.799999999999997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43.9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33.299999999999997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38.799999999999997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09">
        <f>データ!BQ7</f>
        <v>1697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1599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2068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1331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1688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3"/>
      <c r="NE52" s="104"/>
      <c r="NF52" s="104"/>
      <c r="NG52" s="104"/>
      <c r="NH52" s="104"/>
      <c r="NI52" s="104"/>
      <c r="NJ52" s="104"/>
      <c r="NK52" s="104"/>
      <c r="NL52" s="104"/>
      <c r="NM52" s="104"/>
      <c r="NN52" s="104"/>
      <c r="NO52" s="104"/>
      <c r="NP52" s="104"/>
      <c r="NQ52" s="104"/>
      <c r="NR52" s="105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09">
        <f>データ!AZ7</f>
        <v>27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23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22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16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21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0">
        <f>データ!BK7</f>
        <v>37.6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40.700000000000003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38.200000000000003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34.6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37.6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09">
        <f>データ!BV7</f>
        <v>6777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7496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6967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7138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8131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3"/>
      <c r="NE53" s="104"/>
      <c r="NF53" s="104"/>
      <c r="NG53" s="104"/>
      <c r="NH53" s="104"/>
      <c r="NI53" s="104"/>
      <c r="NJ53" s="104"/>
      <c r="NK53" s="104"/>
      <c r="NL53" s="104"/>
      <c r="NM53" s="104"/>
      <c r="NN53" s="104"/>
      <c r="NO53" s="104"/>
      <c r="NP53" s="104"/>
      <c r="NQ53" s="104"/>
      <c r="NR53" s="105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3"/>
      <c r="NE54" s="104"/>
      <c r="NF54" s="104"/>
      <c r="NG54" s="104"/>
      <c r="NH54" s="104"/>
      <c r="NI54" s="104"/>
      <c r="NJ54" s="104"/>
      <c r="NK54" s="104"/>
      <c r="NL54" s="104"/>
      <c r="NM54" s="104"/>
      <c r="NN54" s="104"/>
      <c r="NO54" s="104"/>
      <c r="NP54" s="104"/>
      <c r="NQ54" s="104"/>
      <c r="NR54" s="105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103"/>
      <c r="NE55" s="104"/>
      <c r="NF55" s="104"/>
      <c r="NG55" s="104"/>
      <c r="NH55" s="104"/>
      <c r="NI55" s="104"/>
      <c r="NJ55" s="104"/>
      <c r="NK55" s="104"/>
      <c r="NL55" s="104"/>
      <c r="NM55" s="104"/>
      <c r="NN55" s="104"/>
      <c r="NO55" s="104"/>
      <c r="NP55" s="104"/>
      <c r="NQ55" s="104"/>
      <c r="NR55" s="105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103"/>
      <c r="NE56" s="104"/>
      <c r="NF56" s="104"/>
      <c r="NG56" s="104"/>
      <c r="NH56" s="104"/>
      <c r="NI56" s="104"/>
      <c r="NJ56" s="104"/>
      <c r="NK56" s="104"/>
      <c r="NL56" s="104"/>
      <c r="NM56" s="104"/>
      <c r="NN56" s="104"/>
      <c r="NO56" s="104"/>
      <c r="NP56" s="104"/>
      <c r="NQ56" s="104"/>
      <c r="NR56" s="105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3"/>
      <c r="NE57" s="104"/>
      <c r="NF57" s="104"/>
      <c r="NG57" s="104"/>
      <c r="NH57" s="104"/>
      <c r="NI57" s="104"/>
      <c r="NJ57" s="104"/>
      <c r="NK57" s="104"/>
      <c r="NL57" s="104"/>
      <c r="NM57" s="104"/>
      <c r="NN57" s="104"/>
      <c r="NO57" s="104"/>
      <c r="NP57" s="104"/>
      <c r="NQ57" s="104"/>
      <c r="NR57" s="105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3"/>
      <c r="NE58" s="104"/>
      <c r="NF58" s="104"/>
      <c r="NG58" s="104"/>
      <c r="NH58" s="104"/>
      <c r="NI58" s="104"/>
      <c r="NJ58" s="104"/>
      <c r="NK58" s="104"/>
      <c r="NL58" s="104"/>
      <c r="NM58" s="104"/>
      <c r="NN58" s="104"/>
      <c r="NO58" s="104"/>
      <c r="NP58" s="104"/>
      <c r="NQ58" s="104"/>
      <c r="NR58" s="105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3"/>
      <c r="NE59" s="104"/>
      <c r="NF59" s="104"/>
      <c r="NG59" s="104"/>
      <c r="NH59" s="104"/>
      <c r="NI59" s="104"/>
      <c r="NJ59" s="104"/>
      <c r="NK59" s="104"/>
      <c r="NL59" s="104"/>
      <c r="NM59" s="104"/>
      <c r="NN59" s="104"/>
      <c r="NO59" s="104"/>
      <c r="NP59" s="104"/>
      <c r="NQ59" s="104"/>
      <c r="NR59" s="105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97" t="s">
        <v>37</v>
      </c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  <c r="EH60" s="97"/>
      <c r="EI60" s="97"/>
      <c r="EJ60" s="97"/>
      <c r="EK60" s="97"/>
      <c r="EL60" s="97"/>
      <c r="EM60" s="97"/>
      <c r="EN60" s="97"/>
      <c r="EO60" s="97"/>
      <c r="EP60" s="97"/>
      <c r="EQ60" s="97"/>
      <c r="ER60" s="97"/>
      <c r="ES60" s="97"/>
      <c r="ET60" s="97"/>
      <c r="EU60" s="97"/>
      <c r="EV60" s="97"/>
      <c r="EW60" s="97"/>
      <c r="EX60" s="97"/>
      <c r="EY60" s="97"/>
      <c r="EZ60" s="97"/>
      <c r="FA60" s="97"/>
      <c r="FB60" s="97"/>
      <c r="FC60" s="97"/>
      <c r="FD60" s="97"/>
      <c r="FE60" s="97"/>
      <c r="FF60" s="97"/>
      <c r="FG60" s="97"/>
      <c r="FH60" s="97"/>
      <c r="FI60" s="97"/>
      <c r="FJ60" s="97"/>
      <c r="FK60" s="97"/>
      <c r="FL60" s="97"/>
      <c r="FM60" s="97"/>
      <c r="FN60" s="97"/>
      <c r="FO60" s="97"/>
      <c r="FP60" s="97"/>
      <c r="FQ60" s="97"/>
      <c r="FR60" s="97"/>
      <c r="FS60" s="97"/>
      <c r="FT60" s="97"/>
      <c r="FU60" s="97"/>
      <c r="FV60" s="97"/>
      <c r="FW60" s="97"/>
      <c r="FX60" s="97"/>
      <c r="FY60" s="97"/>
      <c r="FZ60" s="97"/>
      <c r="GA60" s="97"/>
      <c r="GB60" s="97"/>
      <c r="GC60" s="97"/>
      <c r="GD60" s="97"/>
      <c r="GE60" s="97"/>
      <c r="GF60" s="97"/>
      <c r="GG60" s="97"/>
      <c r="GH60" s="97"/>
      <c r="GI60" s="97"/>
      <c r="GJ60" s="97"/>
      <c r="GK60" s="97"/>
      <c r="GL60" s="97"/>
      <c r="GM60" s="97"/>
      <c r="GN60" s="97"/>
      <c r="GO60" s="97"/>
      <c r="GP60" s="97"/>
      <c r="GQ60" s="97"/>
      <c r="GR60" s="97"/>
      <c r="GS60" s="97"/>
      <c r="GT60" s="97"/>
      <c r="GU60" s="97"/>
      <c r="GV60" s="97"/>
      <c r="GW60" s="97"/>
      <c r="GX60" s="97"/>
      <c r="GY60" s="97"/>
      <c r="GZ60" s="97"/>
      <c r="HA60" s="97"/>
      <c r="HB60" s="97"/>
      <c r="HC60" s="97"/>
      <c r="HD60" s="97"/>
      <c r="HE60" s="97"/>
      <c r="HF60" s="97"/>
      <c r="HG60" s="97"/>
      <c r="HH60" s="97"/>
      <c r="HI60" s="97"/>
      <c r="HJ60" s="97"/>
      <c r="HK60" s="97"/>
      <c r="HL60" s="97"/>
      <c r="HM60" s="97"/>
      <c r="HN60" s="97"/>
      <c r="HO60" s="97"/>
      <c r="HP60" s="97"/>
      <c r="HQ60" s="97"/>
      <c r="HR60" s="97"/>
      <c r="HS60" s="97"/>
      <c r="HT60" s="97"/>
      <c r="HU60" s="97"/>
      <c r="HV60" s="97"/>
      <c r="HW60" s="97"/>
      <c r="HX60" s="97"/>
      <c r="HY60" s="97"/>
      <c r="HZ60" s="97"/>
      <c r="IA60" s="97"/>
      <c r="IB60" s="97"/>
      <c r="IC60" s="97"/>
      <c r="ID60" s="97"/>
      <c r="IE60" s="97"/>
      <c r="IF60" s="97"/>
      <c r="IG60" s="97"/>
      <c r="IH60" s="97"/>
      <c r="II60" s="97"/>
      <c r="IJ60" s="97"/>
      <c r="IK60" s="97"/>
      <c r="IL60" s="97"/>
      <c r="IM60" s="97"/>
      <c r="IN60" s="97"/>
      <c r="IO60" s="97"/>
      <c r="IP60" s="97"/>
      <c r="IQ60" s="97"/>
      <c r="IR60" s="97"/>
      <c r="IS60" s="97"/>
      <c r="IT60" s="97"/>
      <c r="IU60" s="97"/>
      <c r="IV60" s="97"/>
      <c r="IW60" s="97"/>
      <c r="IX60" s="97"/>
      <c r="IY60" s="97"/>
      <c r="IZ60" s="97"/>
      <c r="JA60" s="97"/>
      <c r="JB60" s="97"/>
      <c r="JC60" s="97"/>
      <c r="JD60" s="97"/>
      <c r="JE60" s="97"/>
      <c r="JF60" s="97"/>
      <c r="JG60" s="97"/>
      <c r="JH60" s="97"/>
      <c r="JI60" s="97"/>
      <c r="JJ60" s="97"/>
      <c r="JK60" s="97"/>
      <c r="JL60" s="97"/>
      <c r="JM60" s="97"/>
      <c r="JN60" s="97"/>
      <c r="JO60" s="97"/>
      <c r="JP60" s="97"/>
      <c r="JQ60" s="97"/>
      <c r="JR60" s="97"/>
      <c r="JS60" s="97"/>
      <c r="JT60" s="97"/>
      <c r="JU60" s="97"/>
      <c r="JV60" s="97"/>
      <c r="JW60" s="97"/>
      <c r="JX60" s="97"/>
      <c r="JY60" s="97"/>
      <c r="JZ60" s="97"/>
      <c r="KA60" s="97"/>
      <c r="KB60" s="97"/>
      <c r="KC60" s="97"/>
      <c r="KD60" s="97"/>
      <c r="KE60" s="97"/>
      <c r="KF60" s="97"/>
      <c r="KG60" s="97"/>
      <c r="KH60" s="97"/>
      <c r="KI60" s="97"/>
      <c r="KJ60" s="97"/>
      <c r="KK60" s="97"/>
      <c r="KL60" s="97"/>
      <c r="KM60" s="97"/>
      <c r="KN60" s="97"/>
      <c r="KO60" s="97"/>
      <c r="KP60" s="97"/>
      <c r="KQ60" s="97"/>
      <c r="KR60" s="97"/>
      <c r="KS60" s="97"/>
      <c r="KT60" s="97"/>
      <c r="KU60" s="97"/>
      <c r="KV60" s="97"/>
      <c r="KW60" s="97"/>
      <c r="KX60" s="97"/>
      <c r="KY60" s="97"/>
      <c r="KZ60" s="97"/>
      <c r="LA60" s="97"/>
      <c r="LB60" s="97"/>
      <c r="LC60" s="97"/>
      <c r="LD60" s="97"/>
      <c r="LE60" s="97"/>
      <c r="LF60" s="97"/>
      <c r="LG60" s="97"/>
      <c r="LH60" s="97"/>
      <c r="LI60" s="97"/>
      <c r="LJ60" s="97"/>
      <c r="LK60" s="97"/>
      <c r="LL60" s="97"/>
      <c r="LM60" s="97"/>
      <c r="LN60" s="97"/>
      <c r="LO60" s="97"/>
      <c r="LP60" s="97"/>
      <c r="LQ60" s="97"/>
      <c r="LR60" s="97"/>
      <c r="LS60" s="97"/>
      <c r="LT60" s="97"/>
      <c r="LU60" s="97"/>
      <c r="LV60" s="97"/>
      <c r="LW60" s="97"/>
      <c r="LX60" s="97"/>
      <c r="LY60" s="97"/>
      <c r="LZ60" s="97"/>
      <c r="MA60" s="97"/>
      <c r="MB60" s="97"/>
      <c r="MC60" s="97"/>
      <c r="MD60" s="97"/>
      <c r="ME60" s="97"/>
      <c r="MF60" s="97"/>
      <c r="MG60" s="97"/>
      <c r="MH60" s="97"/>
      <c r="MI60" s="97"/>
      <c r="MJ60" s="97"/>
      <c r="MK60" s="97"/>
      <c r="ML60" s="97"/>
      <c r="MM60" s="97"/>
      <c r="MN60" s="97"/>
      <c r="MO60" s="97"/>
      <c r="MP60" s="97"/>
      <c r="MQ60" s="97"/>
      <c r="MR60" s="97"/>
      <c r="MS60" s="97"/>
      <c r="MT60" s="97"/>
      <c r="MU60" s="97"/>
      <c r="MV60" s="97"/>
      <c r="MW60" s="20"/>
      <c r="MX60" s="20"/>
      <c r="MY60" s="20"/>
      <c r="MZ60" s="20"/>
      <c r="NA60" s="20"/>
      <c r="NB60" s="21"/>
      <c r="NC60" s="2"/>
      <c r="ND60" s="103"/>
      <c r="NE60" s="104"/>
      <c r="NF60" s="104"/>
      <c r="NG60" s="104"/>
      <c r="NH60" s="104"/>
      <c r="NI60" s="104"/>
      <c r="NJ60" s="104"/>
      <c r="NK60" s="104"/>
      <c r="NL60" s="104"/>
      <c r="NM60" s="104"/>
      <c r="NN60" s="104"/>
      <c r="NO60" s="104"/>
      <c r="NP60" s="104"/>
      <c r="NQ60" s="104"/>
      <c r="NR60" s="105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/>
      <c r="DK61" s="98"/>
      <c r="DL61" s="98"/>
      <c r="DM61" s="98"/>
      <c r="DN61" s="98"/>
      <c r="DO61" s="98"/>
      <c r="DP61" s="98"/>
      <c r="DQ61" s="98"/>
      <c r="DR61" s="98"/>
      <c r="DS61" s="98"/>
      <c r="DT61" s="98"/>
      <c r="DU61" s="98"/>
      <c r="DV61" s="98"/>
      <c r="DW61" s="98"/>
      <c r="DX61" s="98"/>
      <c r="DY61" s="98"/>
      <c r="DZ61" s="98"/>
      <c r="EA61" s="98"/>
      <c r="EB61" s="98"/>
      <c r="EC61" s="98"/>
      <c r="ED61" s="98"/>
      <c r="EE61" s="98"/>
      <c r="EF61" s="98"/>
      <c r="EG61" s="98"/>
      <c r="EH61" s="98"/>
      <c r="EI61" s="98"/>
      <c r="EJ61" s="98"/>
      <c r="EK61" s="98"/>
      <c r="EL61" s="98"/>
      <c r="EM61" s="98"/>
      <c r="EN61" s="98"/>
      <c r="EO61" s="98"/>
      <c r="EP61" s="98"/>
      <c r="EQ61" s="98"/>
      <c r="ER61" s="98"/>
      <c r="ES61" s="98"/>
      <c r="ET61" s="98"/>
      <c r="EU61" s="98"/>
      <c r="EV61" s="98"/>
      <c r="EW61" s="98"/>
      <c r="EX61" s="98"/>
      <c r="EY61" s="98"/>
      <c r="EZ61" s="98"/>
      <c r="FA61" s="98"/>
      <c r="FB61" s="98"/>
      <c r="FC61" s="98"/>
      <c r="FD61" s="98"/>
      <c r="FE61" s="98"/>
      <c r="FF61" s="98"/>
      <c r="FG61" s="98"/>
      <c r="FH61" s="98"/>
      <c r="FI61" s="98"/>
      <c r="FJ61" s="98"/>
      <c r="FK61" s="98"/>
      <c r="FL61" s="98"/>
      <c r="FM61" s="98"/>
      <c r="FN61" s="98"/>
      <c r="FO61" s="98"/>
      <c r="FP61" s="98"/>
      <c r="FQ61" s="98"/>
      <c r="FR61" s="98"/>
      <c r="FS61" s="98"/>
      <c r="FT61" s="98"/>
      <c r="FU61" s="98"/>
      <c r="FV61" s="98"/>
      <c r="FW61" s="98"/>
      <c r="FX61" s="98"/>
      <c r="FY61" s="98"/>
      <c r="FZ61" s="98"/>
      <c r="GA61" s="98"/>
      <c r="GB61" s="98"/>
      <c r="GC61" s="98"/>
      <c r="GD61" s="98"/>
      <c r="GE61" s="98"/>
      <c r="GF61" s="98"/>
      <c r="GG61" s="98"/>
      <c r="GH61" s="98"/>
      <c r="GI61" s="98"/>
      <c r="GJ61" s="98"/>
      <c r="GK61" s="98"/>
      <c r="GL61" s="98"/>
      <c r="GM61" s="98"/>
      <c r="GN61" s="98"/>
      <c r="GO61" s="98"/>
      <c r="GP61" s="98"/>
      <c r="GQ61" s="98"/>
      <c r="GR61" s="98"/>
      <c r="GS61" s="98"/>
      <c r="GT61" s="98"/>
      <c r="GU61" s="98"/>
      <c r="GV61" s="98"/>
      <c r="GW61" s="98"/>
      <c r="GX61" s="98"/>
      <c r="GY61" s="98"/>
      <c r="GZ61" s="98"/>
      <c r="HA61" s="98"/>
      <c r="HB61" s="98"/>
      <c r="HC61" s="98"/>
      <c r="HD61" s="98"/>
      <c r="HE61" s="98"/>
      <c r="HF61" s="98"/>
      <c r="HG61" s="98"/>
      <c r="HH61" s="98"/>
      <c r="HI61" s="98"/>
      <c r="HJ61" s="98"/>
      <c r="HK61" s="98"/>
      <c r="HL61" s="98"/>
      <c r="HM61" s="98"/>
      <c r="HN61" s="98"/>
      <c r="HO61" s="98"/>
      <c r="HP61" s="98"/>
      <c r="HQ61" s="98"/>
      <c r="HR61" s="98"/>
      <c r="HS61" s="98"/>
      <c r="HT61" s="98"/>
      <c r="HU61" s="98"/>
      <c r="HV61" s="98"/>
      <c r="HW61" s="98"/>
      <c r="HX61" s="98"/>
      <c r="HY61" s="98"/>
      <c r="HZ61" s="98"/>
      <c r="IA61" s="98"/>
      <c r="IB61" s="98"/>
      <c r="IC61" s="98"/>
      <c r="ID61" s="98"/>
      <c r="IE61" s="98"/>
      <c r="IF61" s="98"/>
      <c r="IG61" s="98"/>
      <c r="IH61" s="98"/>
      <c r="II61" s="98"/>
      <c r="IJ61" s="98"/>
      <c r="IK61" s="98"/>
      <c r="IL61" s="98"/>
      <c r="IM61" s="98"/>
      <c r="IN61" s="98"/>
      <c r="IO61" s="98"/>
      <c r="IP61" s="98"/>
      <c r="IQ61" s="98"/>
      <c r="IR61" s="98"/>
      <c r="IS61" s="98"/>
      <c r="IT61" s="98"/>
      <c r="IU61" s="98"/>
      <c r="IV61" s="98"/>
      <c r="IW61" s="98"/>
      <c r="IX61" s="98"/>
      <c r="IY61" s="98"/>
      <c r="IZ61" s="98"/>
      <c r="JA61" s="98"/>
      <c r="JB61" s="98"/>
      <c r="JC61" s="98"/>
      <c r="JD61" s="98"/>
      <c r="JE61" s="98"/>
      <c r="JF61" s="98"/>
      <c r="JG61" s="98"/>
      <c r="JH61" s="98"/>
      <c r="JI61" s="98"/>
      <c r="JJ61" s="98"/>
      <c r="JK61" s="98"/>
      <c r="JL61" s="98"/>
      <c r="JM61" s="98"/>
      <c r="JN61" s="98"/>
      <c r="JO61" s="98"/>
      <c r="JP61" s="98"/>
      <c r="JQ61" s="98"/>
      <c r="JR61" s="98"/>
      <c r="JS61" s="98"/>
      <c r="JT61" s="98"/>
      <c r="JU61" s="98"/>
      <c r="JV61" s="98"/>
      <c r="JW61" s="98"/>
      <c r="JX61" s="98"/>
      <c r="JY61" s="98"/>
      <c r="JZ61" s="98"/>
      <c r="KA61" s="98"/>
      <c r="KB61" s="98"/>
      <c r="KC61" s="98"/>
      <c r="KD61" s="98"/>
      <c r="KE61" s="98"/>
      <c r="KF61" s="98"/>
      <c r="KG61" s="98"/>
      <c r="KH61" s="98"/>
      <c r="KI61" s="98"/>
      <c r="KJ61" s="98"/>
      <c r="KK61" s="98"/>
      <c r="KL61" s="98"/>
      <c r="KM61" s="98"/>
      <c r="KN61" s="98"/>
      <c r="KO61" s="98"/>
      <c r="KP61" s="98"/>
      <c r="KQ61" s="98"/>
      <c r="KR61" s="98"/>
      <c r="KS61" s="98"/>
      <c r="KT61" s="98"/>
      <c r="KU61" s="98"/>
      <c r="KV61" s="98"/>
      <c r="KW61" s="98"/>
      <c r="KX61" s="98"/>
      <c r="KY61" s="98"/>
      <c r="KZ61" s="98"/>
      <c r="LA61" s="98"/>
      <c r="LB61" s="98"/>
      <c r="LC61" s="98"/>
      <c r="LD61" s="98"/>
      <c r="LE61" s="98"/>
      <c r="LF61" s="98"/>
      <c r="LG61" s="98"/>
      <c r="LH61" s="98"/>
      <c r="LI61" s="98"/>
      <c r="LJ61" s="98"/>
      <c r="LK61" s="98"/>
      <c r="LL61" s="98"/>
      <c r="LM61" s="98"/>
      <c r="LN61" s="98"/>
      <c r="LO61" s="98"/>
      <c r="LP61" s="98"/>
      <c r="LQ61" s="98"/>
      <c r="LR61" s="98"/>
      <c r="LS61" s="98"/>
      <c r="LT61" s="98"/>
      <c r="LU61" s="98"/>
      <c r="LV61" s="98"/>
      <c r="LW61" s="98"/>
      <c r="LX61" s="98"/>
      <c r="LY61" s="98"/>
      <c r="LZ61" s="98"/>
      <c r="MA61" s="98"/>
      <c r="MB61" s="98"/>
      <c r="MC61" s="98"/>
      <c r="MD61" s="98"/>
      <c r="ME61" s="98"/>
      <c r="MF61" s="98"/>
      <c r="MG61" s="98"/>
      <c r="MH61" s="98"/>
      <c r="MI61" s="98"/>
      <c r="MJ61" s="98"/>
      <c r="MK61" s="98"/>
      <c r="ML61" s="98"/>
      <c r="MM61" s="98"/>
      <c r="MN61" s="98"/>
      <c r="MO61" s="98"/>
      <c r="MP61" s="98"/>
      <c r="MQ61" s="98"/>
      <c r="MR61" s="98"/>
      <c r="MS61" s="98"/>
      <c r="MT61" s="98"/>
      <c r="MU61" s="98"/>
      <c r="MV61" s="98"/>
      <c r="MW61" s="20"/>
      <c r="MX61" s="20"/>
      <c r="MY61" s="20"/>
      <c r="MZ61" s="20"/>
      <c r="NA61" s="20"/>
      <c r="NB61" s="21"/>
      <c r="NC61" s="2"/>
      <c r="ND61" s="103"/>
      <c r="NE61" s="104"/>
      <c r="NF61" s="104"/>
      <c r="NG61" s="104"/>
      <c r="NH61" s="104"/>
      <c r="NI61" s="104"/>
      <c r="NJ61" s="104"/>
      <c r="NK61" s="104"/>
      <c r="NL61" s="104"/>
      <c r="NM61" s="104"/>
      <c r="NN61" s="104"/>
      <c r="NO61" s="104"/>
      <c r="NP61" s="104"/>
      <c r="NQ61" s="104"/>
      <c r="NR61" s="105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3"/>
      <c r="NE62" s="104"/>
      <c r="NF62" s="104"/>
      <c r="NG62" s="104"/>
      <c r="NH62" s="104"/>
      <c r="NI62" s="104"/>
      <c r="NJ62" s="104"/>
      <c r="NK62" s="104"/>
      <c r="NL62" s="104"/>
      <c r="NM62" s="104"/>
      <c r="NN62" s="104"/>
      <c r="NO62" s="104"/>
      <c r="NP62" s="104"/>
      <c r="NQ62" s="104"/>
      <c r="NR62" s="105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9" t="s">
        <v>38</v>
      </c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99"/>
      <c r="DN63" s="99"/>
      <c r="DO63" s="99"/>
      <c r="DP63" s="99"/>
      <c r="DQ63" s="99"/>
      <c r="DR63" s="99"/>
      <c r="DS63" s="99"/>
      <c r="DT63" s="99"/>
      <c r="DU63" s="99"/>
      <c r="DV63" s="99"/>
      <c r="DW63" s="99"/>
      <c r="DX63" s="99"/>
      <c r="DY63" s="99"/>
      <c r="DZ63" s="99"/>
      <c r="EA63" s="99"/>
      <c r="EB63" s="99"/>
      <c r="EC63" s="99"/>
      <c r="ED63" s="99"/>
      <c r="EE63" s="99"/>
      <c r="EF63" s="99"/>
      <c r="EG63" s="99"/>
      <c r="EH63" s="99"/>
      <c r="EI63" s="99"/>
      <c r="EJ63" s="99"/>
      <c r="EK63" s="99"/>
      <c r="EL63" s="99"/>
      <c r="EM63" s="99"/>
      <c r="EN63" s="99"/>
      <c r="EO63" s="99"/>
      <c r="EP63" s="99"/>
      <c r="EQ63" s="99"/>
      <c r="ER63" s="99"/>
      <c r="ES63" s="99"/>
      <c r="ET63" s="99"/>
      <c r="EU63" s="99"/>
      <c r="EV63" s="99"/>
      <c r="EW63" s="99"/>
      <c r="EX63" s="99"/>
      <c r="EY63" s="99"/>
      <c r="EZ63" s="99"/>
      <c r="FA63" s="99"/>
      <c r="FB63" s="99"/>
      <c r="FC63" s="99"/>
      <c r="FD63" s="99"/>
      <c r="FE63" s="99"/>
      <c r="FF63" s="99"/>
      <c r="FG63" s="99"/>
      <c r="FH63" s="99"/>
      <c r="FI63" s="99"/>
      <c r="FJ63" s="99"/>
      <c r="FK63" s="99"/>
      <c r="FL63" s="99"/>
      <c r="FM63" s="99"/>
      <c r="FN63" s="99"/>
      <c r="FO63" s="99"/>
      <c r="FP63" s="99"/>
      <c r="FQ63" s="99"/>
      <c r="FR63" s="99"/>
      <c r="FS63" s="99"/>
      <c r="FT63" s="99"/>
      <c r="FU63" s="99"/>
      <c r="FV63" s="99"/>
      <c r="FW63" s="99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3"/>
      <c r="NE63" s="104"/>
      <c r="NF63" s="104"/>
      <c r="NG63" s="104"/>
      <c r="NH63" s="104"/>
      <c r="NI63" s="104"/>
      <c r="NJ63" s="104"/>
      <c r="NK63" s="104"/>
      <c r="NL63" s="104"/>
      <c r="NM63" s="104"/>
      <c r="NN63" s="104"/>
      <c r="NO63" s="104"/>
      <c r="NP63" s="104"/>
      <c r="NQ63" s="104"/>
      <c r="NR63" s="105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9"/>
      <c r="CW64" s="99"/>
      <c r="CX64" s="99"/>
      <c r="CY64" s="99"/>
      <c r="CZ64" s="99"/>
      <c r="DA64" s="99"/>
      <c r="DB64" s="99"/>
      <c r="DC64" s="99"/>
      <c r="DD64" s="99"/>
      <c r="DE64" s="99"/>
      <c r="DF64" s="99"/>
      <c r="DG64" s="9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99"/>
      <c r="EF64" s="99"/>
      <c r="EG64" s="99"/>
      <c r="EH64" s="99"/>
      <c r="EI64" s="99"/>
      <c r="EJ64" s="99"/>
      <c r="EK64" s="99"/>
      <c r="EL64" s="99"/>
      <c r="EM64" s="99"/>
      <c r="EN64" s="99"/>
      <c r="EO64" s="99"/>
      <c r="EP64" s="99"/>
      <c r="EQ64" s="99"/>
      <c r="ER64" s="99"/>
      <c r="ES64" s="99"/>
      <c r="ET64" s="99"/>
      <c r="EU64" s="99"/>
      <c r="EV64" s="99"/>
      <c r="EW64" s="99"/>
      <c r="EX64" s="99"/>
      <c r="EY64" s="99"/>
      <c r="EZ64" s="99"/>
      <c r="FA64" s="99"/>
      <c r="FB64" s="99"/>
      <c r="FC64" s="99"/>
      <c r="FD64" s="99"/>
      <c r="FE64" s="99"/>
      <c r="FF64" s="99"/>
      <c r="FG64" s="99"/>
      <c r="FH64" s="99"/>
      <c r="FI64" s="99"/>
      <c r="FJ64" s="99"/>
      <c r="FK64" s="99"/>
      <c r="FL64" s="99"/>
      <c r="FM64" s="99"/>
      <c r="FN64" s="99"/>
      <c r="FO64" s="99"/>
      <c r="FP64" s="99"/>
      <c r="FQ64" s="99"/>
      <c r="FR64" s="99"/>
      <c r="FS64" s="99"/>
      <c r="FT64" s="99"/>
      <c r="FU64" s="99"/>
      <c r="FV64" s="99"/>
      <c r="FW64" s="99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6"/>
      <c r="NE64" s="107"/>
      <c r="NF64" s="107"/>
      <c r="NG64" s="107"/>
      <c r="NH64" s="107"/>
      <c r="NI64" s="107"/>
      <c r="NJ64" s="107"/>
      <c r="NK64" s="107"/>
      <c r="NL64" s="107"/>
      <c r="NM64" s="107"/>
      <c r="NN64" s="107"/>
      <c r="NO64" s="107"/>
      <c r="NP64" s="107"/>
      <c r="NQ64" s="107"/>
      <c r="NR64" s="108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9"/>
      <c r="CW65" s="99"/>
      <c r="CX65" s="99"/>
      <c r="CY65" s="99"/>
      <c r="CZ65" s="99"/>
      <c r="DA65" s="99"/>
      <c r="DB65" s="99"/>
      <c r="DC65" s="99"/>
      <c r="DD65" s="99"/>
      <c r="DE65" s="99"/>
      <c r="DF65" s="99"/>
      <c r="DG65" s="99"/>
      <c r="DH65" s="99"/>
      <c r="DI65" s="99"/>
      <c r="DJ65" s="99"/>
      <c r="DK65" s="99"/>
      <c r="DL65" s="99"/>
      <c r="DM65" s="99"/>
      <c r="DN65" s="99"/>
      <c r="DO65" s="99"/>
      <c r="DP65" s="99"/>
      <c r="DQ65" s="99"/>
      <c r="DR65" s="99"/>
      <c r="DS65" s="99"/>
      <c r="DT65" s="99"/>
      <c r="DU65" s="99"/>
      <c r="DV65" s="99"/>
      <c r="DW65" s="99"/>
      <c r="DX65" s="99"/>
      <c r="DY65" s="99"/>
      <c r="DZ65" s="99"/>
      <c r="EA65" s="99"/>
      <c r="EB65" s="99"/>
      <c r="EC65" s="99"/>
      <c r="ED65" s="99"/>
      <c r="EE65" s="99"/>
      <c r="EF65" s="99"/>
      <c r="EG65" s="99"/>
      <c r="EH65" s="99"/>
      <c r="EI65" s="99"/>
      <c r="EJ65" s="99"/>
      <c r="EK65" s="99"/>
      <c r="EL65" s="99"/>
      <c r="EM65" s="99"/>
      <c r="EN65" s="99"/>
      <c r="EO65" s="99"/>
      <c r="EP65" s="99"/>
      <c r="EQ65" s="99"/>
      <c r="ER65" s="99"/>
      <c r="ES65" s="99"/>
      <c r="ET65" s="99"/>
      <c r="EU65" s="99"/>
      <c r="EV65" s="99"/>
      <c r="EW65" s="99"/>
      <c r="EX65" s="99"/>
      <c r="EY65" s="99"/>
      <c r="EZ65" s="99"/>
      <c r="FA65" s="99"/>
      <c r="FB65" s="99"/>
      <c r="FC65" s="99"/>
      <c r="FD65" s="99"/>
      <c r="FE65" s="99"/>
      <c r="FF65" s="99"/>
      <c r="FG65" s="99"/>
      <c r="FH65" s="99"/>
      <c r="FI65" s="99"/>
      <c r="FJ65" s="99"/>
      <c r="FK65" s="99"/>
      <c r="FL65" s="99"/>
      <c r="FM65" s="99"/>
      <c r="FN65" s="99"/>
      <c r="FO65" s="99"/>
      <c r="FP65" s="99"/>
      <c r="FQ65" s="99"/>
      <c r="FR65" s="99"/>
      <c r="FS65" s="99"/>
      <c r="FT65" s="99"/>
      <c r="FU65" s="99"/>
      <c r="FV65" s="99"/>
      <c r="FW65" s="99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0" t="s">
        <v>39</v>
      </c>
      <c r="NE65" s="101"/>
      <c r="NF65" s="101"/>
      <c r="NG65" s="101"/>
      <c r="NH65" s="101"/>
      <c r="NI65" s="101"/>
      <c r="NJ65" s="101"/>
      <c r="NK65" s="101"/>
      <c r="NL65" s="101"/>
      <c r="NM65" s="101"/>
      <c r="NN65" s="101"/>
      <c r="NO65" s="101"/>
      <c r="NP65" s="101"/>
      <c r="NQ65" s="101"/>
      <c r="NR65" s="102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9"/>
      <c r="CW66" s="99"/>
      <c r="CX66" s="99"/>
      <c r="CY66" s="99"/>
      <c r="CZ66" s="99"/>
      <c r="DA66" s="99"/>
      <c r="DB66" s="99"/>
      <c r="DC66" s="99"/>
      <c r="DD66" s="99"/>
      <c r="DE66" s="99"/>
      <c r="DF66" s="99"/>
      <c r="DG66" s="99"/>
      <c r="DH66" s="99"/>
      <c r="DI66" s="99"/>
      <c r="DJ66" s="99"/>
      <c r="DK66" s="99"/>
      <c r="DL66" s="99"/>
      <c r="DM66" s="99"/>
      <c r="DN66" s="99"/>
      <c r="DO66" s="99"/>
      <c r="DP66" s="99"/>
      <c r="DQ66" s="99"/>
      <c r="DR66" s="99"/>
      <c r="DS66" s="99"/>
      <c r="DT66" s="99"/>
      <c r="DU66" s="99"/>
      <c r="DV66" s="99"/>
      <c r="DW66" s="99"/>
      <c r="DX66" s="99"/>
      <c r="DY66" s="99"/>
      <c r="DZ66" s="99"/>
      <c r="EA66" s="99"/>
      <c r="EB66" s="99"/>
      <c r="EC66" s="99"/>
      <c r="ED66" s="99"/>
      <c r="EE66" s="99"/>
      <c r="EF66" s="99"/>
      <c r="EG66" s="99"/>
      <c r="EH66" s="99"/>
      <c r="EI66" s="99"/>
      <c r="EJ66" s="99"/>
      <c r="EK66" s="99"/>
      <c r="EL66" s="99"/>
      <c r="EM66" s="99"/>
      <c r="EN66" s="99"/>
      <c r="EO66" s="99"/>
      <c r="EP66" s="99"/>
      <c r="EQ66" s="99"/>
      <c r="ER66" s="99"/>
      <c r="ES66" s="99"/>
      <c r="ET66" s="99"/>
      <c r="EU66" s="99"/>
      <c r="EV66" s="99"/>
      <c r="EW66" s="99"/>
      <c r="EX66" s="99"/>
      <c r="EY66" s="99"/>
      <c r="EZ66" s="99"/>
      <c r="FA66" s="99"/>
      <c r="FB66" s="99"/>
      <c r="FC66" s="99"/>
      <c r="FD66" s="99"/>
      <c r="FE66" s="99"/>
      <c r="FF66" s="99"/>
      <c r="FG66" s="99"/>
      <c r="FH66" s="99"/>
      <c r="FI66" s="99"/>
      <c r="FJ66" s="99"/>
      <c r="FK66" s="99"/>
      <c r="FL66" s="99"/>
      <c r="FM66" s="99"/>
      <c r="FN66" s="99"/>
      <c r="FO66" s="99"/>
      <c r="FP66" s="99"/>
      <c r="FQ66" s="99"/>
      <c r="FR66" s="99"/>
      <c r="FS66" s="99"/>
      <c r="FT66" s="99"/>
      <c r="FU66" s="99"/>
      <c r="FV66" s="99"/>
      <c r="FW66" s="99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3" t="s">
        <v>141</v>
      </c>
      <c r="NE66" s="104"/>
      <c r="NF66" s="104"/>
      <c r="NG66" s="104"/>
      <c r="NH66" s="104"/>
      <c r="NI66" s="104"/>
      <c r="NJ66" s="104"/>
      <c r="NK66" s="104"/>
      <c r="NL66" s="104"/>
      <c r="NM66" s="104"/>
      <c r="NN66" s="104"/>
      <c r="NO66" s="104"/>
      <c r="NP66" s="104"/>
      <c r="NQ66" s="104"/>
      <c r="NR66" s="105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8">
        <f>データ!CM7</f>
        <v>20534</v>
      </c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9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3"/>
      <c r="NE67" s="104"/>
      <c r="NF67" s="104"/>
      <c r="NG67" s="104"/>
      <c r="NH67" s="104"/>
      <c r="NI67" s="104"/>
      <c r="NJ67" s="104"/>
      <c r="NK67" s="104"/>
      <c r="NL67" s="104"/>
      <c r="NM67" s="104"/>
      <c r="NN67" s="104"/>
      <c r="NO67" s="104"/>
      <c r="NP67" s="104"/>
      <c r="NQ67" s="104"/>
      <c r="NR67" s="105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91"/>
      <c r="CW68" s="92"/>
      <c r="CX68" s="92"/>
      <c r="CY68" s="92"/>
      <c r="CZ68" s="92"/>
      <c r="DA68" s="92"/>
      <c r="DB68" s="92"/>
      <c r="DC68" s="92"/>
      <c r="DD68" s="92"/>
      <c r="DE68" s="92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2"/>
      <c r="DQ68" s="92"/>
      <c r="DR68" s="92"/>
      <c r="DS68" s="92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2"/>
      <c r="EE68" s="92"/>
      <c r="EF68" s="92"/>
      <c r="EG68" s="92"/>
      <c r="EH68" s="92"/>
      <c r="EI68" s="92"/>
      <c r="EJ68" s="92"/>
      <c r="EK68" s="92"/>
      <c r="EL68" s="92"/>
      <c r="EM68" s="92"/>
      <c r="EN68" s="92"/>
      <c r="EO68" s="92"/>
      <c r="EP68" s="92"/>
      <c r="EQ68" s="92"/>
      <c r="ER68" s="92"/>
      <c r="ES68" s="92"/>
      <c r="ET68" s="92"/>
      <c r="EU68" s="92"/>
      <c r="EV68" s="92"/>
      <c r="EW68" s="92"/>
      <c r="EX68" s="92"/>
      <c r="EY68" s="92"/>
      <c r="EZ68" s="92"/>
      <c r="FA68" s="92"/>
      <c r="FB68" s="92"/>
      <c r="FC68" s="92"/>
      <c r="FD68" s="92"/>
      <c r="FE68" s="92"/>
      <c r="FF68" s="92"/>
      <c r="FG68" s="92"/>
      <c r="FH68" s="92"/>
      <c r="FI68" s="92"/>
      <c r="FJ68" s="92"/>
      <c r="FK68" s="92"/>
      <c r="FL68" s="92"/>
      <c r="FM68" s="92"/>
      <c r="FN68" s="92"/>
      <c r="FO68" s="92"/>
      <c r="FP68" s="92"/>
      <c r="FQ68" s="92"/>
      <c r="FR68" s="92"/>
      <c r="FS68" s="92"/>
      <c r="FT68" s="92"/>
      <c r="FU68" s="92"/>
      <c r="FV68" s="92"/>
      <c r="FW68" s="9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3"/>
      <c r="NE68" s="104"/>
      <c r="NF68" s="104"/>
      <c r="NG68" s="104"/>
      <c r="NH68" s="104"/>
      <c r="NI68" s="104"/>
      <c r="NJ68" s="104"/>
      <c r="NK68" s="104"/>
      <c r="NL68" s="104"/>
      <c r="NM68" s="104"/>
      <c r="NN68" s="104"/>
      <c r="NO68" s="104"/>
      <c r="NP68" s="104"/>
      <c r="NQ68" s="104"/>
      <c r="NR68" s="105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91"/>
      <c r="CW69" s="92"/>
      <c r="CX69" s="92"/>
      <c r="CY69" s="92"/>
      <c r="CZ69" s="92"/>
      <c r="DA69" s="92"/>
      <c r="DB69" s="92"/>
      <c r="DC69" s="92"/>
      <c r="DD69" s="92"/>
      <c r="DE69" s="92"/>
      <c r="DF69" s="92"/>
      <c r="DG69" s="92"/>
      <c r="DH69" s="92"/>
      <c r="DI69" s="92"/>
      <c r="DJ69" s="92"/>
      <c r="DK69" s="92"/>
      <c r="DL69" s="92"/>
      <c r="DM69" s="92"/>
      <c r="DN69" s="92"/>
      <c r="DO69" s="92"/>
      <c r="DP69" s="92"/>
      <c r="DQ69" s="92"/>
      <c r="DR69" s="92"/>
      <c r="DS69" s="92"/>
      <c r="DT69" s="92"/>
      <c r="DU69" s="92"/>
      <c r="DV69" s="92"/>
      <c r="DW69" s="92"/>
      <c r="DX69" s="92"/>
      <c r="DY69" s="92"/>
      <c r="DZ69" s="92"/>
      <c r="EA69" s="92"/>
      <c r="EB69" s="92"/>
      <c r="EC69" s="92"/>
      <c r="ED69" s="92"/>
      <c r="EE69" s="92"/>
      <c r="EF69" s="92"/>
      <c r="EG69" s="92"/>
      <c r="EH69" s="92"/>
      <c r="EI69" s="92"/>
      <c r="EJ69" s="92"/>
      <c r="EK69" s="92"/>
      <c r="EL69" s="92"/>
      <c r="EM69" s="92"/>
      <c r="EN69" s="92"/>
      <c r="EO69" s="92"/>
      <c r="EP69" s="92"/>
      <c r="EQ69" s="92"/>
      <c r="ER69" s="92"/>
      <c r="ES69" s="92"/>
      <c r="ET69" s="92"/>
      <c r="EU69" s="92"/>
      <c r="EV69" s="92"/>
      <c r="EW69" s="92"/>
      <c r="EX69" s="92"/>
      <c r="EY69" s="92"/>
      <c r="EZ69" s="92"/>
      <c r="FA69" s="92"/>
      <c r="FB69" s="92"/>
      <c r="FC69" s="92"/>
      <c r="FD69" s="92"/>
      <c r="FE69" s="92"/>
      <c r="FF69" s="92"/>
      <c r="FG69" s="92"/>
      <c r="FH69" s="92"/>
      <c r="FI69" s="92"/>
      <c r="FJ69" s="92"/>
      <c r="FK69" s="92"/>
      <c r="FL69" s="92"/>
      <c r="FM69" s="92"/>
      <c r="FN69" s="92"/>
      <c r="FO69" s="92"/>
      <c r="FP69" s="92"/>
      <c r="FQ69" s="92"/>
      <c r="FR69" s="92"/>
      <c r="FS69" s="92"/>
      <c r="FT69" s="92"/>
      <c r="FU69" s="92"/>
      <c r="FV69" s="92"/>
      <c r="FW69" s="9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3"/>
      <c r="NE69" s="104"/>
      <c r="NF69" s="104"/>
      <c r="NG69" s="104"/>
      <c r="NH69" s="104"/>
      <c r="NI69" s="104"/>
      <c r="NJ69" s="104"/>
      <c r="NK69" s="104"/>
      <c r="NL69" s="104"/>
      <c r="NM69" s="104"/>
      <c r="NN69" s="104"/>
      <c r="NO69" s="104"/>
      <c r="NP69" s="104"/>
      <c r="NQ69" s="104"/>
      <c r="NR69" s="105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4"/>
      <c r="CW70" s="95"/>
      <c r="CX70" s="95"/>
      <c r="CY70" s="95"/>
      <c r="CZ70" s="95"/>
      <c r="DA70" s="95"/>
      <c r="DB70" s="95"/>
      <c r="DC70" s="95"/>
      <c r="DD70" s="95"/>
      <c r="DE70" s="95"/>
      <c r="DF70" s="95"/>
      <c r="DG70" s="95"/>
      <c r="DH70" s="95"/>
      <c r="DI70" s="95"/>
      <c r="DJ70" s="95"/>
      <c r="DK70" s="95"/>
      <c r="DL70" s="95"/>
      <c r="DM70" s="95"/>
      <c r="DN70" s="95"/>
      <c r="DO70" s="95"/>
      <c r="DP70" s="95"/>
      <c r="DQ70" s="95"/>
      <c r="DR70" s="95"/>
      <c r="DS70" s="95"/>
      <c r="DT70" s="95"/>
      <c r="DU70" s="95"/>
      <c r="DV70" s="95"/>
      <c r="DW70" s="95"/>
      <c r="DX70" s="95"/>
      <c r="DY70" s="95"/>
      <c r="DZ70" s="95"/>
      <c r="EA70" s="95"/>
      <c r="EB70" s="95"/>
      <c r="EC70" s="95"/>
      <c r="ED70" s="95"/>
      <c r="EE70" s="95"/>
      <c r="EF70" s="95"/>
      <c r="EG70" s="95"/>
      <c r="EH70" s="95"/>
      <c r="EI70" s="95"/>
      <c r="EJ70" s="95"/>
      <c r="EK70" s="95"/>
      <c r="EL70" s="95"/>
      <c r="EM70" s="95"/>
      <c r="EN70" s="95"/>
      <c r="EO70" s="95"/>
      <c r="EP70" s="95"/>
      <c r="EQ70" s="95"/>
      <c r="ER70" s="95"/>
      <c r="ES70" s="95"/>
      <c r="ET70" s="95"/>
      <c r="EU70" s="95"/>
      <c r="EV70" s="95"/>
      <c r="EW70" s="95"/>
      <c r="EX70" s="95"/>
      <c r="EY70" s="95"/>
      <c r="EZ70" s="95"/>
      <c r="FA70" s="95"/>
      <c r="FB70" s="95"/>
      <c r="FC70" s="95"/>
      <c r="FD70" s="95"/>
      <c r="FE70" s="95"/>
      <c r="FF70" s="95"/>
      <c r="FG70" s="95"/>
      <c r="FH70" s="95"/>
      <c r="FI70" s="95"/>
      <c r="FJ70" s="95"/>
      <c r="FK70" s="95"/>
      <c r="FL70" s="95"/>
      <c r="FM70" s="95"/>
      <c r="FN70" s="95"/>
      <c r="FO70" s="95"/>
      <c r="FP70" s="95"/>
      <c r="FQ70" s="95"/>
      <c r="FR70" s="95"/>
      <c r="FS70" s="95"/>
      <c r="FT70" s="95"/>
      <c r="FU70" s="95"/>
      <c r="FV70" s="95"/>
      <c r="FW70" s="9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3"/>
      <c r="NE70" s="104"/>
      <c r="NF70" s="104"/>
      <c r="NG70" s="104"/>
      <c r="NH70" s="104"/>
      <c r="NI70" s="104"/>
      <c r="NJ70" s="104"/>
      <c r="NK70" s="104"/>
      <c r="NL70" s="104"/>
      <c r="NM70" s="104"/>
      <c r="NN70" s="104"/>
      <c r="NO70" s="104"/>
      <c r="NP70" s="104"/>
      <c r="NQ70" s="104"/>
      <c r="NR70" s="105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3"/>
      <c r="NE71" s="104"/>
      <c r="NF71" s="104"/>
      <c r="NG71" s="104"/>
      <c r="NH71" s="104"/>
      <c r="NI71" s="104"/>
      <c r="NJ71" s="104"/>
      <c r="NK71" s="104"/>
      <c r="NL71" s="104"/>
      <c r="NM71" s="104"/>
      <c r="NN71" s="104"/>
      <c r="NO71" s="104"/>
      <c r="NP71" s="104"/>
      <c r="NQ71" s="104"/>
      <c r="NR71" s="105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9" t="s">
        <v>40</v>
      </c>
      <c r="CW72" s="99"/>
      <c r="CX72" s="99"/>
      <c r="CY72" s="99"/>
      <c r="CZ72" s="99"/>
      <c r="DA72" s="99"/>
      <c r="DB72" s="99"/>
      <c r="DC72" s="99"/>
      <c r="DD72" s="99"/>
      <c r="DE72" s="99"/>
      <c r="DF72" s="99"/>
      <c r="DG72" s="99"/>
      <c r="DH72" s="99"/>
      <c r="DI72" s="99"/>
      <c r="DJ72" s="99"/>
      <c r="DK72" s="99"/>
      <c r="DL72" s="99"/>
      <c r="DM72" s="99"/>
      <c r="DN72" s="99"/>
      <c r="DO72" s="99"/>
      <c r="DP72" s="99"/>
      <c r="DQ72" s="99"/>
      <c r="DR72" s="99"/>
      <c r="DS72" s="99"/>
      <c r="DT72" s="99"/>
      <c r="DU72" s="99"/>
      <c r="DV72" s="99"/>
      <c r="DW72" s="99"/>
      <c r="DX72" s="99"/>
      <c r="DY72" s="99"/>
      <c r="DZ72" s="99"/>
      <c r="EA72" s="99"/>
      <c r="EB72" s="99"/>
      <c r="EC72" s="99"/>
      <c r="ED72" s="99"/>
      <c r="EE72" s="99"/>
      <c r="EF72" s="99"/>
      <c r="EG72" s="99"/>
      <c r="EH72" s="99"/>
      <c r="EI72" s="99"/>
      <c r="EJ72" s="99"/>
      <c r="EK72" s="99"/>
      <c r="EL72" s="99"/>
      <c r="EM72" s="99"/>
      <c r="EN72" s="99"/>
      <c r="EO72" s="99"/>
      <c r="EP72" s="99"/>
      <c r="EQ72" s="99"/>
      <c r="ER72" s="99"/>
      <c r="ES72" s="99"/>
      <c r="ET72" s="99"/>
      <c r="EU72" s="99"/>
      <c r="EV72" s="99"/>
      <c r="EW72" s="99"/>
      <c r="EX72" s="99"/>
      <c r="EY72" s="99"/>
      <c r="EZ72" s="99"/>
      <c r="FA72" s="99"/>
      <c r="FB72" s="99"/>
      <c r="FC72" s="99"/>
      <c r="FD72" s="99"/>
      <c r="FE72" s="99"/>
      <c r="FF72" s="99"/>
      <c r="FG72" s="99"/>
      <c r="FH72" s="99"/>
      <c r="FI72" s="99"/>
      <c r="FJ72" s="99"/>
      <c r="FK72" s="99"/>
      <c r="FL72" s="99"/>
      <c r="FM72" s="99"/>
      <c r="FN72" s="99"/>
      <c r="FO72" s="99"/>
      <c r="FP72" s="99"/>
      <c r="FQ72" s="99"/>
      <c r="FR72" s="99"/>
      <c r="FS72" s="99"/>
      <c r="FT72" s="99"/>
      <c r="FU72" s="99"/>
      <c r="FV72" s="99"/>
      <c r="FW72" s="99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3"/>
      <c r="NE72" s="104"/>
      <c r="NF72" s="104"/>
      <c r="NG72" s="104"/>
      <c r="NH72" s="104"/>
      <c r="NI72" s="104"/>
      <c r="NJ72" s="104"/>
      <c r="NK72" s="104"/>
      <c r="NL72" s="104"/>
      <c r="NM72" s="104"/>
      <c r="NN72" s="104"/>
      <c r="NO72" s="104"/>
      <c r="NP72" s="104"/>
      <c r="NQ72" s="104"/>
      <c r="NR72" s="105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9"/>
      <c r="CW73" s="99"/>
      <c r="CX73" s="99"/>
      <c r="CY73" s="99"/>
      <c r="CZ73" s="99"/>
      <c r="DA73" s="99"/>
      <c r="DB73" s="99"/>
      <c r="DC73" s="99"/>
      <c r="DD73" s="99"/>
      <c r="DE73" s="99"/>
      <c r="DF73" s="99"/>
      <c r="DG73" s="99"/>
      <c r="DH73" s="99"/>
      <c r="DI73" s="99"/>
      <c r="DJ73" s="99"/>
      <c r="DK73" s="99"/>
      <c r="DL73" s="99"/>
      <c r="DM73" s="99"/>
      <c r="DN73" s="99"/>
      <c r="DO73" s="99"/>
      <c r="DP73" s="99"/>
      <c r="DQ73" s="99"/>
      <c r="DR73" s="99"/>
      <c r="DS73" s="99"/>
      <c r="DT73" s="99"/>
      <c r="DU73" s="99"/>
      <c r="DV73" s="99"/>
      <c r="DW73" s="99"/>
      <c r="DX73" s="99"/>
      <c r="DY73" s="99"/>
      <c r="DZ73" s="99"/>
      <c r="EA73" s="99"/>
      <c r="EB73" s="99"/>
      <c r="EC73" s="99"/>
      <c r="ED73" s="99"/>
      <c r="EE73" s="99"/>
      <c r="EF73" s="99"/>
      <c r="EG73" s="99"/>
      <c r="EH73" s="99"/>
      <c r="EI73" s="99"/>
      <c r="EJ73" s="99"/>
      <c r="EK73" s="99"/>
      <c r="EL73" s="99"/>
      <c r="EM73" s="99"/>
      <c r="EN73" s="99"/>
      <c r="EO73" s="99"/>
      <c r="EP73" s="99"/>
      <c r="EQ73" s="99"/>
      <c r="ER73" s="99"/>
      <c r="ES73" s="99"/>
      <c r="ET73" s="99"/>
      <c r="EU73" s="99"/>
      <c r="EV73" s="99"/>
      <c r="EW73" s="99"/>
      <c r="EX73" s="99"/>
      <c r="EY73" s="99"/>
      <c r="EZ73" s="99"/>
      <c r="FA73" s="99"/>
      <c r="FB73" s="99"/>
      <c r="FC73" s="99"/>
      <c r="FD73" s="99"/>
      <c r="FE73" s="99"/>
      <c r="FF73" s="99"/>
      <c r="FG73" s="99"/>
      <c r="FH73" s="99"/>
      <c r="FI73" s="99"/>
      <c r="FJ73" s="99"/>
      <c r="FK73" s="99"/>
      <c r="FL73" s="99"/>
      <c r="FM73" s="99"/>
      <c r="FN73" s="99"/>
      <c r="FO73" s="99"/>
      <c r="FP73" s="99"/>
      <c r="FQ73" s="99"/>
      <c r="FR73" s="99"/>
      <c r="FS73" s="99"/>
      <c r="FT73" s="99"/>
      <c r="FU73" s="99"/>
      <c r="FV73" s="99"/>
      <c r="FW73" s="99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3"/>
      <c r="NE73" s="104"/>
      <c r="NF73" s="104"/>
      <c r="NG73" s="104"/>
      <c r="NH73" s="104"/>
      <c r="NI73" s="104"/>
      <c r="NJ73" s="104"/>
      <c r="NK73" s="104"/>
      <c r="NL73" s="104"/>
      <c r="NM73" s="104"/>
      <c r="NN73" s="104"/>
      <c r="NO73" s="104"/>
      <c r="NP73" s="104"/>
      <c r="NQ73" s="104"/>
      <c r="NR73" s="105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9"/>
      <c r="CW74" s="99"/>
      <c r="CX74" s="99"/>
      <c r="CY74" s="99"/>
      <c r="CZ74" s="99"/>
      <c r="DA74" s="99"/>
      <c r="DB74" s="99"/>
      <c r="DC74" s="99"/>
      <c r="DD74" s="99"/>
      <c r="DE74" s="99"/>
      <c r="DF74" s="99"/>
      <c r="DG74" s="99"/>
      <c r="DH74" s="99"/>
      <c r="DI74" s="99"/>
      <c r="DJ74" s="99"/>
      <c r="DK74" s="99"/>
      <c r="DL74" s="99"/>
      <c r="DM74" s="99"/>
      <c r="DN74" s="99"/>
      <c r="DO74" s="99"/>
      <c r="DP74" s="99"/>
      <c r="DQ74" s="99"/>
      <c r="DR74" s="99"/>
      <c r="DS74" s="99"/>
      <c r="DT74" s="99"/>
      <c r="DU74" s="99"/>
      <c r="DV74" s="99"/>
      <c r="DW74" s="99"/>
      <c r="DX74" s="99"/>
      <c r="DY74" s="99"/>
      <c r="DZ74" s="99"/>
      <c r="EA74" s="99"/>
      <c r="EB74" s="99"/>
      <c r="EC74" s="99"/>
      <c r="ED74" s="99"/>
      <c r="EE74" s="99"/>
      <c r="EF74" s="99"/>
      <c r="EG74" s="99"/>
      <c r="EH74" s="99"/>
      <c r="EI74" s="99"/>
      <c r="EJ74" s="99"/>
      <c r="EK74" s="99"/>
      <c r="EL74" s="99"/>
      <c r="EM74" s="99"/>
      <c r="EN74" s="99"/>
      <c r="EO74" s="99"/>
      <c r="EP74" s="99"/>
      <c r="EQ74" s="99"/>
      <c r="ER74" s="99"/>
      <c r="ES74" s="99"/>
      <c r="ET74" s="99"/>
      <c r="EU74" s="99"/>
      <c r="EV74" s="99"/>
      <c r="EW74" s="99"/>
      <c r="EX74" s="99"/>
      <c r="EY74" s="99"/>
      <c r="EZ74" s="99"/>
      <c r="FA74" s="99"/>
      <c r="FB74" s="99"/>
      <c r="FC74" s="99"/>
      <c r="FD74" s="99"/>
      <c r="FE74" s="99"/>
      <c r="FF74" s="99"/>
      <c r="FG74" s="99"/>
      <c r="FH74" s="99"/>
      <c r="FI74" s="99"/>
      <c r="FJ74" s="99"/>
      <c r="FK74" s="99"/>
      <c r="FL74" s="99"/>
      <c r="FM74" s="99"/>
      <c r="FN74" s="99"/>
      <c r="FO74" s="99"/>
      <c r="FP74" s="99"/>
      <c r="FQ74" s="99"/>
      <c r="FR74" s="99"/>
      <c r="FS74" s="99"/>
      <c r="FT74" s="99"/>
      <c r="FU74" s="99"/>
      <c r="FV74" s="99"/>
      <c r="FW74" s="99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3"/>
      <c r="NE74" s="104"/>
      <c r="NF74" s="104"/>
      <c r="NG74" s="104"/>
      <c r="NH74" s="104"/>
      <c r="NI74" s="104"/>
      <c r="NJ74" s="104"/>
      <c r="NK74" s="104"/>
      <c r="NL74" s="104"/>
      <c r="NM74" s="104"/>
      <c r="NN74" s="104"/>
      <c r="NO74" s="104"/>
      <c r="NP74" s="104"/>
      <c r="NQ74" s="104"/>
      <c r="NR74" s="105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9"/>
      <c r="CW75" s="99"/>
      <c r="CX75" s="99"/>
      <c r="CY75" s="99"/>
      <c r="CZ75" s="99"/>
      <c r="DA75" s="99"/>
      <c r="DB75" s="99"/>
      <c r="DC75" s="99"/>
      <c r="DD75" s="99"/>
      <c r="DE75" s="99"/>
      <c r="DF75" s="99"/>
      <c r="DG75" s="99"/>
      <c r="DH75" s="99"/>
      <c r="DI75" s="99"/>
      <c r="DJ75" s="99"/>
      <c r="DK75" s="99"/>
      <c r="DL75" s="99"/>
      <c r="DM75" s="99"/>
      <c r="DN75" s="99"/>
      <c r="DO75" s="99"/>
      <c r="DP75" s="99"/>
      <c r="DQ75" s="99"/>
      <c r="DR75" s="99"/>
      <c r="DS75" s="99"/>
      <c r="DT75" s="99"/>
      <c r="DU75" s="99"/>
      <c r="DV75" s="99"/>
      <c r="DW75" s="99"/>
      <c r="DX75" s="99"/>
      <c r="DY75" s="99"/>
      <c r="DZ75" s="99"/>
      <c r="EA75" s="99"/>
      <c r="EB75" s="99"/>
      <c r="EC75" s="99"/>
      <c r="ED75" s="99"/>
      <c r="EE75" s="99"/>
      <c r="EF75" s="99"/>
      <c r="EG75" s="99"/>
      <c r="EH75" s="99"/>
      <c r="EI75" s="99"/>
      <c r="EJ75" s="99"/>
      <c r="EK75" s="99"/>
      <c r="EL75" s="99"/>
      <c r="EM75" s="99"/>
      <c r="EN75" s="99"/>
      <c r="EO75" s="99"/>
      <c r="EP75" s="99"/>
      <c r="EQ75" s="99"/>
      <c r="ER75" s="99"/>
      <c r="ES75" s="99"/>
      <c r="ET75" s="99"/>
      <c r="EU75" s="99"/>
      <c r="EV75" s="99"/>
      <c r="EW75" s="99"/>
      <c r="EX75" s="99"/>
      <c r="EY75" s="99"/>
      <c r="EZ75" s="99"/>
      <c r="FA75" s="99"/>
      <c r="FB75" s="99"/>
      <c r="FC75" s="99"/>
      <c r="FD75" s="99"/>
      <c r="FE75" s="99"/>
      <c r="FF75" s="99"/>
      <c r="FG75" s="99"/>
      <c r="FH75" s="99"/>
      <c r="FI75" s="99"/>
      <c r="FJ75" s="99"/>
      <c r="FK75" s="99"/>
      <c r="FL75" s="99"/>
      <c r="FM75" s="99"/>
      <c r="FN75" s="99"/>
      <c r="FO75" s="99"/>
      <c r="FP75" s="99"/>
      <c r="FQ75" s="99"/>
      <c r="FR75" s="99"/>
      <c r="FS75" s="99"/>
      <c r="FT75" s="99"/>
      <c r="FU75" s="99"/>
      <c r="FV75" s="99"/>
      <c r="FW75" s="99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3"/>
      <c r="NE75" s="104"/>
      <c r="NF75" s="104"/>
      <c r="NG75" s="104"/>
      <c r="NH75" s="104"/>
      <c r="NI75" s="104"/>
      <c r="NJ75" s="104"/>
      <c r="NK75" s="104"/>
      <c r="NL75" s="104"/>
      <c r="NM75" s="104"/>
      <c r="NN75" s="104"/>
      <c r="NO75" s="104"/>
      <c r="NP75" s="104"/>
      <c r="NQ75" s="104"/>
      <c r="NR75" s="105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5">
        <f>データ!$B$11</f>
        <v>41275</v>
      </c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7"/>
      <c r="AG76" s="85">
        <f>データ!$C$11</f>
        <v>41640</v>
      </c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7"/>
      <c r="AV76" s="85">
        <f>データ!$D$11</f>
        <v>42005</v>
      </c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7"/>
      <c r="BK76" s="85">
        <f>データ!$E$11</f>
        <v>42370</v>
      </c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7"/>
      <c r="BZ76" s="85">
        <f>データ!$F$11</f>
        <v>42736</v>
      </c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7"/>
      <c r="CO76" s="4"/>
      <c r="CP76" s="4"/>
      <c r="CQ76" s="4"/>
      <c r="CR76" s="4"/>
      <c r="CS76" s="4"/>
      <c r="CT76" s="4"/>
      <c r="CU76" s="4"/>
      <c r="CV76" s="88">
        <f>データ!CN7</f>
        <v>0</v>
      </c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9"/>
      <c r="FG76" s="89"/>
      <c r="FH76" s="89"/>
      <c r="FI76" s="89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9"/>
      <c r="FU76" s="89"/>
      <c r="FV76" s="89"/>
      <c r="FW76" s="9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85">
        <f>データ!$B$11</f>
        <v>41275</v>
      </c>
      <c r="GM76" s="86"/>
      <c r="GN76" s="86"/>
      <c r="GO76" s="86"/>
      <c r="GP76" s="86"/>
      <c r="GQ76" s="86"/>
      <c r="GR76" s="86"/>
      <c r="GS76" s="86"/>
      <c r="GT76" s="86"/>
      <c r="GU76" s="86"/>
      <c r="GV76" s="86"/>
      <c r="GW76" s="86"/>
      <c r="GX76" s="86"/>
      <c r="GY76" s="86"/>
      <c r="GZ76" s="87"/>
      <c r="HA76" s="85">
        <f>データ!$C$11</f>
        <v>41640</v>
      </c>
      <c r="HB76" s="86"/>
      <c r="HC76" s="86"/>
      <c r="HD76" s="86"/>
      <c r="HE76" s="86"/>
      <c r="HF76" s="86"/>
      <c r="HG76" s="86"/>
      <c r="HH76" s="86"/>
      <c r="HI76" s="86"/>
      <c r="HJ76" s="86"/>
      <c r="HK76" s="86"/>
      <c r="HL76" s="86"/>
      <c r="HM76" s="86"/>
      <c r="HN76" s="86"/>
      <c r="HO76" s="87"/>
      <c r="HP76" s="85">
        <f>データ!$D$11</f>
        <v>42005</v>
      </c>
      <c r="HQ76" s="86"/>
      <c r="HR76" s="86"/>
      <c r="HS76" s="86"/>
      <c r="HT76" s="86"/>
      <c r="HU76" s="86"/>
      <c r="HV76" s="86"/>
      <c r="HW76" s="86"/>
      <c r="HX76" s="86"/>
      <c r="HY76" s="86"/>
      <c r="HZ76" s="86"/>
      <c r="IA76" s="86"/>
      <c r="IB76" s="86"/>
      <c r="IC76" s="86"/>
      <c r="ID76" s="87"/>
      <c r="IE76" s="85">
        <f>データ!$E$11</f>
        <v>42370</v>
      </c>
      <c r="IF76" s="86"/>
      <c r="IG76" s="86"/>
      <c r="IH76" s="86"/>
      <c r="II76" s="86"/>
      <c r="IJ76" s="86"/>
      <c r="IK76" s="86"/>
      <c r="IL76" s="86"/>
      <c r="IM76" s="86"/>
      <c r="IN76" s="86"/>
      <c r="IO76" s="86"/>
      <c r="IP76" s="86"/>
      <c r="IQ76" s="86"/>
      <c r="IR76" s="86"/>
      <c r="IS76" s="87"/>
      <c r="IT76" s="85">
        <f>データ!$F$11</f>
        <v>42736</v>
      </c>
      <c r="IU76" s="86"/>
      <c r="IV76" s="86"/>
      <c r="IW76" s="86"/>
      <c r="IX76" s="86"/>
      <c r="IY76" s="86"/>
      <c r="IZ76" s="86"/>
      <c r="JA76" s="86"/>
      <c r="JB76" s="86"/>
      <c r="JC76" s="86"/>
      <c r="JD76" s="86"/>
      <c r="JE76" s="86"/>
      <c r="JF76" s="86"/>
      <c r="JG76" s="86"/>
      <c r="JH76" s="87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85">
        <f>データ!$B$11</f>
        <v>41275</v>
      </c>
      <c r="KB76" s="86"/>
      <c r="KC76" s="86"/>
      <c r="KD76" s="86"/>
      <c r="KE76" s="86"/>
      <c r="KF76" s="86"/>
      <c r="KG76" s="86"/>
      <c r="KH76" s="86"/>
      <c r="KI76" s="86"/>
      <c r="KJ76" s="86"/>
      <c r="KK76" s="86"/>
      <c r="KL76" s="86"/>
      <c r="KM76" s="86"/>
      <c r="KN76" s="86"/>
      <c r="KO76" s="87"/>
      <c r="KP76" s="85">
        <f>データ!$C$11</f>
        <v>41640</v>
      </c>
      <c r="KQ76" s="86"/>
      <c r="KR76" s="86"/>
      <c r="KS76" s="86"/>
      <c r="KT76" s="86"/>
      <c r="KU76" s="86"/>
      <c r="KV76" s="86"/>
      <c r="KW76" s="86"/>
      <c r="KX76" s="86"/>
      <c r="KY76" s="86"/>
      <c r="KZ76" s="86"/>
      <c r="LA76" s="86"/>
      <c r="LB76" s="86"/>
      <c r="LC76" s="86"/>
      <c r="LD76" s="87"/>
      <c r="LE76" s="85">
        <f>データ!$D$11</f>
        <v>42005</v>
      </c>
      <c r="LF76" s="86"/>
      <c r="LG76" s="86"/>
      <c r="LH76" s="86"/>
      <c r="LI76" s="86"/>
      <c r="LJ76" s="86"/>
      <c r="LK76" s="86"/>
      <c r="LL76" s="86"/>
      <c r="LM76" s="86"/>
      <c r="LN76" s="86"/>
      <c r="LO76" s="86"/>
      <c r="LP76" s="86"/>
      <c r="LQ76" s="86"/>
      <c r="LR76" s="86"/>
      <c r="LS76" s="87"/>
      <c r="LT76" s="85">
        <f>データ!$E$11</f>
        <v>42370</v>
      </c>
      <c r="LU76" s="86"/>
      <c r="LV76" s="86"/>
      <c r="LW76" s="86"/>
      <c r="LX76" s="86"/>
      <c r="LY76" s="86"/>
      <c r="LZ76" s="86"/>
      <c r="MA76" s="86"/>
      <c r="MB76" s="86"/>
      <c r="MC76" s="86"/>
      <c r="MD76" s="86"/>
      <c r="ME76" s="86"/>
      <c r="MF76" s="86"/>
      <c r="MG76" s="86"/>
      <c r="MH76" s="87"/>
      <c r="MI76" s="85">
        <f>データ!$F$11</f>
        <v>42736</v>
      </c>
      <c r="MJ76" s="86"/>
      <c r="MK76" s="86"/>
      <c r="ML76" s="86"/>
      <c r="MM76" s="86"/>
      <c r="MN76" s="86"/>
      <c r="MO76" s="86"/>
      <c r="MP76" s="86"/>
      <c r="MQ76" s="86"/>
      <c r="MR76" s="86"/>
      <c r="MS76" s="86"/>
      <c r="MT76" s="86"/>
      <c r="MU76" s="86"/>
      <c r="MV76" s="86"/>
      <c r="MW76" s="87"/>
      <c r="MX76" s="4"/>
      <c r="MY76" s="4"/>
      <c r="MZ76" s="4"/>
      <c r="NA76" s="4"/>
      <c r="NB76" s="4"/>
      <c r="NC76" s="44"/>
      <c r="ND76" s="103"/>
      <c r="NE76" s="104"/>
      <c r="NF76" s="104"/>
      <c r="NG76" s="104"/>
      <c r="NH76" s="104"/>
      <c r="NI76" s="104"/>
      <c r="NJ76" s="104"/>
      <c r="NK76" s="104"/>
      <c r="NL76" s="104"/>
      <c r="NM76" s="104"/>
      <c r="NN76" s="104"/>
      <c r="NO76" s="104"/>
      <c r="NP76" s="104"/>
      <c r="NQ76" s="104"/>
      <c r="NR76" s="105"/>
    </row>
    <row r="77" spans="1:382" ht="13.5" customHeight="1" x14ac:dyDescent="0.15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91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92"/>
      <c r="EE77" s="92"/>
      <c r="EF77" s="92"/>
      <c r="EG77" s="92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92"/>
      <c r="ES77" s="92"/>
      <c r="ET77" s="92"/>
      <c r="EU77" s="92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92"/>
      <c r="FG77" s="92"/>
      <c r="FH77" s="92"/>
      <c r="FI77" s="92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92"/>
      <c r="FU77" s="92"/>
      <c r="FV77" s="92"/>
      <c r="FW77" s="93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1182.0999999999999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1036.4000000000001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68.900000000000006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84.7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3"/>
      <c r="NE77" s="104"/>
      <c r="NF77" s="104"/>
      <c r="NG77" s="104"/>
      <c r="NH77" s="104"/>
      <c r="NI77" s="104"/>
      <c r="NJ77" s="104"/>
      <c r="NK77" s="104"/>
      <c r="NL77" s="104"/>
      <c r="NM77" s="104"/>
      <c r="NN77" s="104"/>
      <c r="NO77" s="104"/>
      <c r="NP77" s="104"/>
      <c r="NQ77" s="104"/>
      <c r="NR77" s="105"/>
    </row>
    <row r="78" spans="1:382" ht="13.5" customHeight="1" x14ac:dyDescent="0.15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91"/>
      <c r="CW78" s="92"/>
      <c r="CX78" s="92"/>
      <c r="CY78" s="92"/>
      <c r="CZ78" s="92"/>
      <c r="DA78" s="92"/>
      <c r="DB78" s="92"/>
      <c r="DC78" s="92"/>
      <c r="DD78" s="92"/>
      <c r="DE78" s="92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92"/>
      <c r="DQ78" s="92"/>
      <c r="DR78" s="92"/>
      <c r="DS78" s="92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92"/>
      <c r="EE78" s="92"/>
      <c r="EF78" s="92"/>
      <c r="EG78" s="92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92"/>
      <c r="ES78" s="92"/>
      <c r="ET78" s="92"/>
      <c r="EU78" s="92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92"/>
      <c r="FG78" s="92"/>
      <c r="FH78" s="92"/>
      <c r="FI78" s="92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92"/>
      <c r="FU78" s="92"/>
      <c r="FV78" s="92"/>
      <c r="FW78" s="93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84.4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78.400000000000006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70.5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59.2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62.4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3"/>
      <c r="NE78" s="104"/>
      <c r="NF78" s="104"/>
      <c r="NG78" s="104"/>
      <c r="NH78" s="104"/>
      <c r="NI78" s="104"/>
      <c r="NJ78" s="104"/>
      <c r="NK78" s="104"/>
      <c r="NL78" s="104"/>
      <c r="NM78" s="104"/>
      <c r="NN78" s="104"/>
      <c r="NO78" s="104"/>
      <c r="NP78" s="104"/>
      <c r="NQ78" s="104"/>
      <c r="NR78" s="105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4"/>
      <c r="CW79" s="95"/>
      <c r="CX79" s="95"/>
      <c r="CY79" s="95"/>
      <c r="CZ79" s="95"/>
      <c r="DA79" s="95"/>
      <c r="DB79" s="95"/>
      <c r="DC79" s="95"/>
      <c r="DD79" s="95"/>
      <c r="DE79" s="95"/>
      <c r="DF79" s="95"/>
      <c r="DG79" s="95"/>
      <c r="DH79" s="95"/>
      <c r="DI79" s="95"/>
      <c r="DJ79" s="95"/>
      <c r="DK79" s="95"/>
      <c r="DL79" s="95"/>
      <c r="DM79" s="95"/>
      <c r="DN79" s="95"/>
      <c r="DO79" s="95"/>
      <c r="DP79" s="95"/>
      <c r="DQ79" s="95"/>
      <c r="DR79" s="95"/>
      <c r="DS79" s="95"/>
      <c r="DT79" s="95"/>
      <c r="DU79" s="95"/>
      <c r="DV79" s="95"/>
      <c r="DW79" s="95"/>
      <c r="DX79" s="95"/>
      <c r="DY79" s="95"/>
      <c r="DZ79" s="95"/>
      <c r="EA79" s="95"/>
      <c r="EB79" s="95"/>
      <c r="EC79" s="95"/>
      <c r="ED79" s="95"/>
      <c r="EE79" s="95"/>
      <c r="EF79" s="95"/>
      <c r="EG79" s="95"/>
      <c r="EH79" s="95"/>
      <c r="EI79" s="95"/>
      <c r="EJ79" s="95"/>
      <c r="EK79" s="95"/>
      <c r="EL79" s="95"/>
      <c r="EM79" s="95"/>
      <c r="EN79" s="95"/>
      <c r="EO79" s="95"/>
      <c r="EP79" s="95"/>
      <c r="EQ79" s="95"/>
      <c r="ER79" s="95"/>
      <c r="ES79" s="95"/>
      <c r="ET79" s="95"/>
      <c r="EU79" s="95"/>
      <c r="EV79" s="95"/>
      <c r="EW79" s="95"/>
      <c r="EX79" s="95"/>
      <c r="EY79" s="95"/>
      <c r="EZ79" s="95"/>
      <c r="FA79" s="95"/>
      <c r="FB79" s="95"/>
      <c r="FC79" s="95"/>
      <c r="FD79" s="95"/>
      <c r="FE79" s="95"/>
      <c r="FF79" s="95"/>
      <c r="FG79" s="95"/>
      <c r="FH79" s="95"/>
      <c r="FI79" s="95"/>
      <c r="FJ79" s="95"/>
      <c r="FK79" s="95"/>
      <c r="FL79" s="95"/>
      <c r="FM79" s="95"/>
      <c r="FN79" s="95"/>
      <c r="FO79" s="95"/>
      <c r="FP79" s="95"/>
      <c r="FQ79" s="95"/>
      <c r="FR79" s="95"/>
      <c r="FS79" s="95"/>
      <c r="FT79" s="95"/>
      <c r="FU79" s="95"/>
      <c r="FV79" s="95"/>
      <c r="FW79" s="9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3"/>
      <c r="NE79" s="104"/>
      <c r="NF79" s="104"/>
      <c r="NG79" s="104"/>
      <c r="NH79" s="104"/>
      <c r="NI79" s="104"/>
      <c r="NJ79" s="104"/>
      <c r="NK79" s="104"/>
      <c r="NL79" s="104"/>
      <c r="NM79" s="104"/>
      <c r="NN79" s="104"/>
      <c r="NO79" s="104"/>
      <c r="NP79" s="104"/>
      <c r="NQ79" s="104"/>
      <c r="NR79" s="105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103"/>
      <c r="NE80" s="104"/>
      <c r="NF80" s="104"/>
      <c r="NG80" s="104"/>
      <c r="NH80" s="104"/>
      <c r="NI80" s="104"/>
      <c r="NJ80" s="104"/>
      <c r="NK80" s="104"/>
      <c r="NL80" s="104"/>
      <c r="NM80" s="104"/>
      <c r="NN80" s="104"/>
      <c r="NO80" s="104"/>
      <c r="NP80" s="104"/>
      <c r="NQ80" s="104"/>
      <c r="NR80" s="105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103"/>
      <c r="NE81" s="104"/>
      <c r="NF81" s="104"/>
      <c r="NG81" s="104"/>
      <c r="NH81" s="104"/>
      <c r="NI81" s="104"/>
      <c r="NJ81" s="104"/>
      <c r="NK81" s="104"/>
      <c r="NL81" s="104"/>
      <c r="NM81" s="104"/>
      <c r="NN81" s="104"/>
      <c r="NO81" s="104"/>
      <c r="NP81" s="104"/>
      <c r="NQ81" s="104"/>
      <c r="NR81" s="105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6"/>
      <c r="NE82" s="107"/>
      <c r="NF82" s="107"/>
      <c r="NG82" s="107"/>
      <c r="NH82" s="107"/>
      <c r="NI82" s="107"/>
      <c r="NJ82" s="107"/>
      <c r="NK82" s="107"/>
      <c r="NL82" s="107"/>
      <c r="NM82" s="107"/>
      <c r="NN82" s="107"/>
      <c r="NO82" s="107"/>
      <c r="NP82" s="107"/>
      <c r="NQ82" s="107"/>
      <c r="NR82" s="108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AvVluHbQFMJkTOUSk5lQw5ybeaECNvConzJK8B5UEWpVGW6XVOAPnQJEoGlLcNv1iaG6CWXGZMrUY+ZYOmKUbA==" saltValue="8JpjY9XlrQIcsBG5DcUEqQ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HJ52:IB52"/>
    <mergeCell ref="IR52:JB52"/>
    <mergeCell ref="JC52:JU52"/>
    <mergeCell ref="JV52:KN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7" t="s">
        <v>67</v>
      </c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70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9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44" t="s">
        <v>72</v>
      </c>
      <c r="Z4" s="145"/>
      <c r="AA4" s="145"/>
      <c r="AB4" s="145"/>
      <c r="AC4" s="145"/>
      <c r="AD4" s="145"/>
      <c r="AE4" s="145"/>
      <c r="AF4" s="145"/>
      <c r="AG4" s="145"/>
      <c r="AH4" s="145"/>
      <c r="AI4" s="146"/>
      <c r="AJ4" s="141" t="s">
        <v>73</v>
      </c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51" t="s">
        <v>74</v>
      </c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 t="s">
        <v>75</v>
      </c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51" t="s">
        <v>76</v>
      </c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 t="s">
        <v>77</v>
      </c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2" t="s">
        <v>78</v>
      </c>
      <c r="CN4" s="142" t="s">
        <v>79</v>
      </c>
      <c r="CO4" s="144" t="s">
        <v>80</v>
      </c>
      <c r="CP4" s="145"/>
      <c r="CQ4" s="145"/>
      <c r="CR4" s="145"/>
      <c r="CS4" s="145"/>
      <c r="CT4" s="145"/>
      <c r="CU4" s="145"/>
      <c r="CV4" s="145"/>
      <c r="CW4" s="145"/>
      <c r="CX4" s="145"/>
      <c r="CY4" s="146"/>
      <c r="CZ4" s="141" t="s">
        <v>81</v>
      </c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4" t="s">
        <v>82</v>
      </c>
      <c r="DL4" s="145"/>
      <c r="DM4" s="145"/>
      <c r="DN4" s="145"/>
      <c r="DO4" s="145"/>
      <c r="DP4" s="145"/>
      <c r="DQ4" s="145"/>
      <c r="DR4" s="145"/>
      <c r="DS4" s="145"/>
      <c r="DT4" s="145"/>
      <c r="DU4" s="146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98</v>
      </c>
      <c r="AK5" s="59" t="s">
        <v>109</v>
      </c>
      <c r="AL5" s="59" t="s">
        <v>100</v>
      </c>
      <c r="AM5" s="59" t="s">
        <v>101</v>
      </c>
      <c r="AN5" s="59" t="s">
        <v>102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98</v>
      </c>
      <c r="AV5" s="59" t="s">
        <v>99</v>
      </c>
      <c r="AW5" s="59" t="s">
        <v>100</v>
      </c>
      <c r="AX5" s="59" t="s">
        <v>110</v>
      </c>
      <c r="AY5" s="59" t="s">
        <v>102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98</v>
      </c>
      <c r="BG5" s="59" t="s">
        <v>99</v>
      </c>
      <c r="BH5" s="59" t="s">
        <v>100</v>
      </c>
      <c r="BI5" s="59" t="s">
        <v>101</v>
      </c>
      <c r="BJ5" s="59" t="s">
        <v>102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98</v>
      </c>
      <c r="BR5" s="59" t="s">
        <v>109</v>
      </c>
      <c r="BS5" s="59" t="s">
        <v>100</v>
      </c>
      <c r="BT5" s="59" t="s">
        <v>101</v>
      </c>
      <c r="BU5" s="59" t="s">
        <v>102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111</v>
      </c>
      <c r="CC5" s="59" t="s">
        <v>99</v>
      </c>
      <c r="CD5" s="59" t="s">
        <v>100</v>
      </c>
      <c r="CE5" s="59" t="s">
        <v>101</v>
      </c>
      <c r="CF5" s="59" t="s">
        <v>102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43"/>
      <c r="CN5" s="143"/>
      <c r="CO5" s="59" t="s">
        <v>98</v>
      </c>
      <c r="CP5" s="59" t="s">
        <v>99</v>
      </c>
      <c r="CQ5" s="59" t="s">
        <v>112</v>
      </c>
      <c r="CR5" s="59" t="s">
        <v>101</v>
      </c>
      <c r="CS5" s="59" t="s">
        <v>113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98</v>
      </c>
      <c r="DA5" s="59" t="s">
        <v>114</v>
      </c>
      <c r="DB5" s="59" t="s">
        <v>112</v>
      </c>
      <c r="DC5" s="59" t="s">
        <v>101</v>
      </c>
      <c r="DD5" s="59" t="s">
        <v>113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98</v>
      </c>
      <c r="DL5" s="59" t="s">
        <v>99</v>
      </c>
      <c r="DM5" s="59" t="s">
        <v>112</v>
      </c>
      <c r="DN5" s="59" t="s">
        <v>101</v>
      </c>
      <c r="DO5" s="59" t="s">
        <v>102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115</v>
      </c>
      <c r="B6" s="60">
        <f>B8</f>
        <v>2017</v>
      </c>
      <c r="C6" s="60">
        <f t="shared" ref="C6:X6" si="1">C8</f>
        <v>382027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愛媛県今治市</v>
      </c>
      <c r="I6" s="60" t="str">
        <f t="shared" si="1"/>
        <v>駅前広場駐車場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42</v>
      </c>
      <c r="S6" s="62" t="str">
        <f t="shared" si="1"/>
        <v>駅</v>
      </c>
      <c r="T6" s="62" t="str">
        <f t="shared" si="1"/>
        <v>有</v>
      </c>
      <c r="U6" s="63">
        <f t="shared" si="1"/>
        <v>410</v>
      </c>
      <c r="V6" s="63">
        <f t="shared" si="1"/>
        <v>17</v>
      </c>
      <c r="W6" s="63">
        <f t="shared" si="1"/>
        <v>200</v>
      </c>
      <c r="X6" s="62" t="str">
        <f t="shared" si="1"/>
        <v>代行制</v>
      </c>
      <c r="Y6" s="64">
        <f>IF(Y8="-",NA(),Y8)</f>
        <v>161.1</v>
      </c>
      <c r="Z6" s="64">
        <f t="shared" ref="Z6:AH6" si="2">IF(Z8="-",NA(),Z8)</f>
        <v>158.19999999999999</v>
      </c>
      <c r="AA6" s="64">
        <f t="shared" si="2"/>
        <v>178.1</v>
      </c>
      <c r="AB6" s="64">
        <f t="shared" si="2"/>
        <v>149.9</v>
      </c>
      <c r="AC6" s="64">
        <f t="shared" si="2"/>
        <v>164.8</v>
      </c>
      <c r="AD6" s="64">
        <f t="shared" si="2"/>
        <v>410.7</v>
      </c>
      <c r="AE6" s="64">
        <f t="shared" si="2"/>
        <v>385.5</v>
      </c>
      <c r="AF6" s="64">
        <f t="shared" si="2"/>
        <v>419.4</v>
      </c>
      <c r="AG6" s="64">
        <f t="shared" si="2"/>
        <v>371</v>
      </c>
      <c r="AH6" s="64">
        <f t="shared" si="2"/>
        <v>509.2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4.5999999999999996</v>
      </c>
      <c r="AP6" s="64">
        <f t="shared" si="3"/>
        <v>3.5</v>
      </c>
      <c r="AQ6" s="64">
        <f t="shared" si="3"/>
        <v>3.2</v>
      </c>
      <c r="AR6" s="64">
        <f t="shared" si="3"/>
        <v>2.9</v>
      </c>
      <c r="AS6" s="64">
        <f t="shared" si="3"/>
        <v>6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27</v>
      </c>
      <c r="BA6" s="65">
        <f t="shared" si="4"/>
        <v>23</v>
      </c>
      <c r="BB6" s="65">
        <f t="shared" si="4"/>
        <v>22</v>
      </c>
      <c r="BC6" s="65">
        <f t="shared" si="4"/>
        <v>16</v>
      </c>
      <c r="BD6" s="65">
        <f t="shared" si="4"/>
        <v>21</v>
      </c>
      <c r="BE6" s="63" t="str">
        <f>IF(BE8="-","",IF(BE8="-","【-】","【"&amp;SUBSTITUTE(TEXT(BE8,"#,##0"),"-","△")&amp;"】"))</f>
        <v>【37】</v>
      </c>
      <c r="BF6" s="64">
        <f>IF(BF8="-",NA(),BF8)</f>
        <v>37.9</v>
      </c>
      <c r="BG6" s="64">
        <f t="shared" ref="BG6:BO6" si="5">IF(BG8="-",NA(),BG8)</f>
        <v>36.799999999999997</v>
      </c>
      <c r="BH6" s="64">
        <f t="shared" si="5"/>
        <v>43.9</v>
      </c>
      <c r="BI6" s="64">
        <f t="shared" si="5"/>
        <v>33.299999999999997</v>
      </c>
      <c r="BJ6" s="64">
        <f t="shared" si="5"/>
        <v>38.799999999999997</v>
      </c>
      <c r="BK6" s="64">
        <f t="shared" si="5"/>
        <v>37.6</v>
      </c>
      <c r="BL6" s="64">
        <f t="shared" si="5"/>
        <v>40.700000000000003</v>
      </c>
      <c r="BM6" s="64">
        <f t="shared" si="5"/>
        <v>38.200000000000003</v>
      </c>
      <c r="BN6" s="64">
        <f t="shared" si="5"/>
        <v>34.6</v>
      </c>
      <c r="BO6" s="64">
        <f t="shared" si="5"/>
        <v>37.6</v>
      </c>
      <c r="BP6" s="61" t="str">
        <f>IF(BP8="-","",IF(BP8="-","【-】","【"&amp;SUBSTITUTE(TEXT(BP8,"#,##0.0"),"-","△")&amp;"】"))</f>
        <v>【26.4】</v>
      </c>
      <c r="BQ6" s="65">
        <f>IF(BQ8="-",NA(),BQ8)</f>
        <v>1697</v>
      </c>
      <c r="BR6" s="65">
        <f t="shared" ref="BR6:BZ6" si="6">IF(BR8="-",NA(),BR8)</f>
        <v>1599</v>
      </c>
      <c r="BS6" s="65">
        <f t="shared" si="6"/>
        <v>2068</v>
      </c>
      <c r="BT6" s="65">
        <f t="shared" si="6"/>
        <v>1331</v>
      </c>
      <c r="BU6" s="65">
        <f t="shared" si="6"/>
        <v>1688</v>
      </c>
      <c r="BV6" s="65">
        <f t="shared" si="6"/>
        <v>6777</v>
      </c>
      <c r="BW6" s="65">
        <f t="shared" si="6"/>
        <v>7496</v>
      </c>
      <c r="BX6" s="65">
        <f t="shared" si="6"/>
        <v>6967</v>
      </c>
      <c r="BY6" s="65">
        <f t="shared" si="6"/>
        <v>7138</v>
      </c>
      <c r="BZ6" s="65">
        <f t="shared" si="6"/>
        <v>8131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116</v>
      </c>
      <c r="CM6" s="63">
        <f t="shared" ref="CM6:CN6" si="7">CM8</f>
        <v>20534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116</v>
      </c>
      <c r="CZ6" s="64">
        <f>IF(CZ8="-",NA(),CZ8)</f>
        <v>1182.0999999999999</v>
      </c>
      <c r="DA6" s="64">
        <f t="shared" ref="DA6:DI6" si="8">IF(DA8="-",NA(),DA8)</f>
        <v>1036.4000000000001</v>
      </c>
      <c r="DB6" s="64">
        <f t="shared" si="8"/>
        <v>68.900000000000006</v>
      </c>
      <c r="DC6" s="64">
        <f t="shared" si="8"/>
        <v>84.7</v>
      </c>
      <c r="DD6" s="64">
        <f t="shared" si="8"/>
        <v>0</v>
      </c>
      <c r="DE6" s="64">
        <f t="shared" si="8"/>
        <v>84.4</v>
      </c>
      <c r="DF6" s="64">
        <f t="shared" si="8"/>
        <v>78.400000000000006</v>
      </c>
      <c r="DG6" s="64">
        <f t="shared" si="8"/>
        <v>70.5</v>
      </c>
      <c r="DH6" s="64">
        <f t="shared" si="8"/>
        <v>59.2</v>
      </c>
      <c r="DI6" s="64">
        <f t="shared" si="8"/>
        <v>62.4</v>
      </c>
      <c r="DJ6" s="61" t="str">
        <f>IF(DJ8="-","",IF(DJ8="-","【-】","【"&amp;SUBSTITUTE(TEXT(DJ8,"#,##0.0"),"-","△")&amp;"】"))</f>
        <v>【120.3】</v>
      </c>
      <c r="DK6" s="64">
        <f>IF(DK8="-",NA(),DK8)</f>
        <v>235.3</v>
      </c>
      <c r="DL6" s="64">
        <f t="shared" ref="DL6:DT6" si="9">IF(DL8="-",NA(),DL8)</f>
        <v>235.3</v>
      </c>
      <c r="DM6" s="64">
        <f t="shared" si="9"/>
        <v>235.3</v>
      </c>
      <c r="DN6" s="64">
        <f t="shared" si="9"/>
        <v>223.5</v>
      </c>
      <c r="DO6" s="64">
        <f t="shared" si="9"/>
        <v>211.8</v>
      </c>
      <c r="DP6" s="64">
        <f t="shared" si="9"/>
        <v>252.6</v>
      </c>
      <c r="DQ6" s="64">
        <f t="shared" si="9"/>
        <v>252.8</v>
      </c>
      <c r="DR6" s="64">
        <f t="shared" si="9"/>
        <v>269</v>
      </c>
      <c r="DS6" s="64">
        <f t="shared" si="9"/>
        <v>276.60000000000002</v>
      </c>
      <c r="DT6" s="64">
        <f t="shared" si="9"/>
        <v>274.8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117</v>
      </c>
      <c r="B7" s="60">
        <f t="shared" ref="B7:X7" si="10">B8</f>
        <v>2017</v>
      </c>
      <c r="C7" s="60">
        <f t="shared" si="10"/>
        <v>382027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愛媛県　今治市</v>
      </c>
      <c r="I7" s="60" t="str">
        <f t="shared" si="10"/>
        <v>駅前広場駐車場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42</v>
      </c>
      <c r="S7" s="62" t="str">
        <f t="shared" si="10"/>
        <v>駅</v>
      </c>
      <c r="T7" s="62" t="str">
        <f t="shared" si="10"/>
        <v>有</v>
      </c>
      <c r="U7" s="63">
        <f t="shared" si="10"/>
        <v>410</v>
      </c>
      <c r="V7" s="63">
        <f t="shared" si="10"/>
        <v>17</v>
      </c>
      <c r="W7" s="63">
        <f t="shared" si="10"/>
        <v>200</v>
      </c>
      <c r="X7" s="62" t="str">
        <f t="shared" si="10"/>
        <v>代行制</v>
      </c>
      <c r="Y7" s="64">
        <f>Y8</f>
        <v>161.1</v>
      </c>
      <c r="Z7" s="64">
        <f t="shared" ref="Z7:AH7" si="11">Z8</f>
        <v>158.19999999999999</v>
      </c>
      <c r="AA7" s="64">
        <f t="shared" si="11"/>
        <v>178.1</v>
      </c>
      <c r="AB7" s="64">
        <f t="shared" si="11"/>
        <v>149.9</v>
      </c>
      <c r="AC7" s="64">
        <f t="shared" si="11"/>
        <v>164.8</v>
      </c>
      <c r="AD7" s="64">
        <f t="shared" si="11"/>
        <v>410.7</v>
      </c>
      <c r="AE7" s="64">
        <f t="shared" si="11"/>
        <v>385.5</v>
      </c>
      <c r="AF7" s="64">
        <f t="shared" si="11"/>
        <v>419.4</v>
      </c>
      <c r="AG7" s="64">
        <f t="shared" si="11"/>
        <v>371</v>
      </c>
      <c r="AH7" s="64">
        <f t="shared" si="11"/>
        <v>509.2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4.5999999999999996</v>
      </c>
      <c r="AP7" s="64">
        <f t="shared" si="12"/>
        <v>3.5</v>
      </c>
      <c r="AQ7" s="64">
        <f t="shared" si="12"/>
        <v>3.2</v>
      </c>
      <c r="AR7" s="64">
        <f t="shared" si="12"/>
        <v>2.9</v>
      </c>
      <c r="AS7" s="64">
        <f t="shared" si="12"/>
        <v>6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27</v>
      </c>
      <c r="BA7" s="65">
        <f t="shared" si="13"/>
        <v>23</v>
      </c>
      <c r="BB7" s="65">
        <f t="shared" si="13"/>
        <v>22</v>
      </c>
      <c r="BC7" s="65">
        <f t="shared" si="13"/>
        <v>16</v>
      </c>
      <c r="BD7" s="65">
        <f t="shared" si="13"/>
        <v>21</v>
      </c>
      <c r="BE7" s="63"/>
      <c r="BF7" s="64">
        <f>BF8</f>
        <v>37.9</v>
      </c>
      <c r="BG7" s="64">
        <f t="shared" ref="BG7:BO7" si="14">BG8</f>
        <v>36.799999999999997</v>
      </c>
      <c r="BH7" s="64">
        <f t="shared" si="14"/>
        <v>43.9</v>
      </c>
      <c r="BI7" s="64">
        <f t="shared" si="14"/>
        <v>33.299999999999997</v>
      </c>
      <c r="BJ7" s="64">
        <f t="shared" si="14"/>
        <v>38.799999999999997</v>
      </c>
      <c r="BK7" s="64">
        <f t="shared" si="14"/>
        <v>37.6</v>
      </c>
      <c r="BL7" s="64">
        <f t="shared" si="14"/>
        <v>40.700000000000003</v>
      </c>
      <c r="BM7" s="64">
        <f t="shared" si="14"/>
        <v>38.200000000000003</v>
      </c>
      <c r="BN7" s="64">
        <f t="shared" si="14"/>
        <v>34.6</v>
      </c>
      <c r="BO7" s="64">
        <f t="shared" si="14"/>
        <v>37.6</v>
      </c>
      <c r="BP7" s="61"/>
      <c r="BQ7" s="65">
        <f>BQ8</f>
        <v>1697</v>
      </c>
      <c r="BR7" s="65">
        <f t="shared" ref="BR7:BZ7" si="15">BR8</f>
        <v>1599</v>
      </c>
      <c r="BS7" s="65">
        <f t="shared" si="15"/>
        <v>2068</v>
      </c>
      <c r="BT7" s="65">
        <f t="shared" si="15"/>
        <v>1331</v>
      </c>
      <c r="BU7" s="65">
        <f t="shared" si="15"/>
        <v>1688</v>
      </c>
      <c r="BV7" s="65">
        <f t="shared" si="15"/>
        <v>6777</v>
      </c>
      <c r="BW7" s="65">
        <f t="shared" si="15"/>
        <v>7496</v>
      </c>
      <c r="BX7" s="65">
        <f t="shared" si="15"/>
        <v>6967</v>
      </c>
      <c r="BY7" s="65">
        <f t="shared" si="15"/>
        <v>7138</v>
      </c>
      <c r="BZ7" s="65">
        <f t="shared" si="15"/>
        <v>8131</v>
      </c>
      <c r="CA7" s="63"/>
      <c r="CB7" s="64" t="s">
        <v>118</v>
      </c>
      <c r="CC7" s="64" t="s">
        <v>118</v>
      </c>
      <c r="CD7" s="64" t="s">
        <v>118</v>
      </c>
      <c r="CE7" s="64" t="s">
        <v>118</v>
      </c>
      <c r="CF7" s="64" t="s">
        <v>118</v>
      </c>
      <c r="CG7" s="64" t="s">
        <v>118</v>
      </c>
      <c r="CH7" s="64" t="s">
        <v>118</v>
      </c>
      <c r="CI7" s="64" t="s">
        <v>118</v>
      </c>
      <c r="CJ7" s="64" t="s">
        <v>118</v>
      </c>
      <c r="CK7" s="64" t="s">
        <v>119</v>
      </c>
      <c r="CL7" s="61"/>
      <c r="CM7" s="63">
        <f>CM8</f>
        <v>20534</v>
      </c>
      <c r="CN7" s="63">
        <f>CN8</f>
        <v>0</v>
      </c>
      <c r="CO7" s="64" t="s">
        <v>118</v>
      </c>
      <c r="CP7" s="64" t="s">
        <v>118</v>
      </c>
      <c r="CQ7" s="64" t="s">
        <v>118</v>
      </c>
      <c r="CR7" s="64" t="s">
        <v>118</v>
      </c>
      <c r="CS7" s="64" t="s">
        <v>118</v>
      </c>
      <c r="CT7" s="64" t="s">
        <v>118</v>
      </c>
      <c r="CU7" s="64" t="s">
        <v>118</v>
      </c>
      <c r="CV7" s="64" t="s">
        <v>118</v>
      </c>
      <c r="CW7" s="64" t="s">
        <v>118</v>
      </c>
      <c r="CX7" s="64" t="s">
        <v>119</v>
      </c>
      <c r="CY7" s="61"/>
      <c r="CZ7" s="64">
        <f>CZ8</f>
        <v>1182.0999999999999</v>
      </c>
      <c r="DA7" s="64">
        <f t="shared" ref="DA7:DI7" si="16">DA8</f>
        <v>1036.4000000000001</v>
      </c>
      <c r="DB7" s="64">
        <f t="shared" si="16"/>
        <v>68.900000000000006</v>
      </c>
      <c r="DC7" s="64">
        <f t="shared" si="16"/>
        <v>84.7</v>
      </c>
      <c r="DD7" s="64">
        <f t="shared" si="16"/>
        <v>0</v>
      </c>
      <c r="DE7" s="64">
        <f t="shared" si="16"/>
        <v>84.4</v>
      </c>
      <c r="DF7" s="64">
        <f t="shared" si="16"/>
        <v>78.400000000000006</v>
      </c>
      <c r="DG7" s="64">
        <f t="shared" si="16"/>
        <v>70.5</v>
      </c>
      <c r="DH7" s="64">
        <f t="shared" si="16"/>
        <v>59.2</v>
      </c>
      <c r="DI7" s="64">
        <f t="shared" si="16"/>
        <v>62.4</v>
      </c>
      <c r="DJ7" s="61"/>
      <c r="DK7" s="64">
        <f>DK8</f>
        <v>235.3</v>
      </c>
      <c r="DL7" s="64">
        <f t="shared" ref="DL7:DT7" si="17">DL8</f>
        <v>235.3</v>
      </c>
      <c r="DM7" s="64">
        <f t="shared" si="17"/>
        <v>235.3</v>
      </c>
      <c r="DN7" s="64">
        <f t="shared" si="17"/>
        <v>223.5</v>
      </c>
      <c r="DO7" s="64">
        <f t="shared" si="17"/>
        <v>211.8</v>
      </c>
      <c r="DP7" s="64">
        <f t="shared" si="17"/>
        <v>252.6</v>
      </c>
      <c r="DQ7" s="64">
        <f t="shared" si="17"/>
        <v>252.8</v>
      </c>
      <c r="DR7" s="64">
        <f t="shared" si="17"/>
        <v>269</v>
      </c>
      <c r="DS7" s="64">
        <f t="shared" si="17"/>
        <v>276.60000000000002</v>
      </c>
      <c r="DT7" s="64">
        <f t="shared" si="17"/>
        <v>274.8</v>
      </c>
      <c r="DU7" s="61"/>
    </row>
    <row r="8" spans="1:125" s="66" customFormat="1" x14ac:dyDescent="0.15">
      <c r="A8" s="49"/>
      <c r="B8" s="67">
        <v>2017</v>
      </c>
      <c r="C8" s="67">
        <v>382027</v>
      </c>
      <c r="D8" s="67">
        <v>47</v>
      </c>
      <c r="E8" s="67">
        <v>14</v>
      </c>
      <c r="F8" s="67">
        <v>0</v>
      </c>
      <c r="G8" s="67">
        <v>2</v>
      </c>
      <c r="H8" s="67" t="s">
        <v>120</v>
      </c>
      <c r="I8" s="67" t="s">
        <v>121</v>
      </c>
      <c r="J8" s="67" t="s">
        <v>122</v>
      </c>
      <c r="K8" s="67" t="s">
        <v>123</v>
      </c>
      <c r="L8" s="67" t="s">
        <v>124</v>
      </c>
      <c r="M8" s="67" t="s">
        <v>125</v>
      </c>
      <c r="N8" s="67" t="s">
        <v>126</v>
      </c>
      <c r="O8" s="68" t="s">
        <v>127</v>
      </c>
      <c r="P8" s="69" t="s">
        <v>128</v>
      </c>
      <c r="Q8" s="69" t="s">
        <v>129</v>
      </c>
      <c r="R8" s="70">
        <v>42</v>
      </c>
      <c r="S8" s="69" t="s">
        <v>130</v>
      </c>
      <c r="T8" s="69" t="s">
        <v>131</v>
      </c>
      <c r="U8" s="70">
        <v>410</v>
      </c>
      <c r="V8" s="70">
        <v>17</v>
      </c>
      <c r="W8" s="70">
        <v>200</v>
      </c>
      <c r="X8" s="69" t="s">
        <v>132</v>
      </c>
      <c r="Y8" s="71">
        <v>161.1</v>
      </c>
      <c r="Z8" s="71">
        <v>158.19999999999999</v>
      </c>
      <c r="AA8" s="71">
        <v>178.1</v>
      </c>
      <c r="AB8" s="71">
        <v>149.9</v>
      </c>
      <c r="AC8" s="71">
        <v>164.8</v>
      </c>
      <c r="AD8" s="71">
        <v>410.7</v>
      </c>
      <c r="AE8" s="71">
        <v>385.5</v>
      </c>
      <c r="AF8" s="71">
        <v>419.4</v>
      </c>
      <c r="AG8" s="71">
        <v>371</v>
      </c>
      <c r="AH8" s="71">
        <v>509.2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4.5999999999999996</v>
      </c>
      <c r="AP8" s="71">
        <v>3.5</v>
      </c>
      <c r="AQ8" s="71">
        <v>3.2</v>
      </c>
      <c r="AR8" s="71">
        <v>2.9</v>
      </c>
      <c r="AS8" s="71">
        <v>6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27</v>
      </c>
      <c r="BA8" s="72">
        <v>23</v>
      </c>
      <c r="BB8" s="72">
        <v>22</v>
      </c>
      <c r="BC8" s="72">
        <v>16</v>
      </c>
      <c r="BD8" s="72">
        <v>21</v>
      </c>
      <c r="BE8" s="72">
        <v>37</v>
      </c>
      <c r="BF8" s="71">
        <v>37.9</v>
      </c>
      <c r="BG8" s="71">
        <v>36.799999999999997</v>
      </c>
      <c r="BH8" s="71">
        <v>43.9</v>
      </c>
      <c r="BI8" s="71">
        <v>33.299999999999997</v>
      </c>
      <c r="BJ8" s="71">
        <v>38.799999999999997</v>
      </c>
      <c r="BK8" s="71">
        <v>37.6</v>
      </c>
      <c r="BL8" s="71">
        <v>40.700000000000003</v>
      </c>
      <c r="BM8" s="71">
        <v>38.200000000000003</v>
      </c>
      <c r="BN8" s="71">
        <v>34.6</v>
      </c>
      <c r="BO8" s="71">
        <v>37.6</v>
      </c>
      <c r="BP8" s="68">
        <v>26.4</v>
      </c>
      <c r="BQ8" s="72">
        <v>1697</v>
      </c>
      <c r="BR8" s="72">
        <v>1599</v>
      </c>
      <c r="BS8" s="72">
        <v>2068</v>
      </c>
      <c r="BT8" s="73">
        <v>1331</v>
      </c>
      <c r="BU8" s="73">
        <v>1688</v>
      </c>
      <c r="BV8" s="72">
        <v>6777</v>
      </c>
      <c r="BW8" s="72">
        <v>7496</v>
      </c>
      <c r="BX8" s="72">
        <v>6967</v>
      </c>
      <c r="BY8" s="72">
        <v>7138</v>
      </c>
      <c r="BZ8" s="72">
        <v>8131</v>
      </c>
      <c r="CA8" s="70">
        <v>15069</v>
      </c>
      <c r="CB8" s="71" t="s">
        <v>124</v>
      </c>
      <c r="CC8" s="71" t="s">
        <v>124</v>
      </c>
      <c r="CD8" s="71" t="s">
        <v>124</v>
      </c>
      <c r="CE8" s="71" t="s">
        <v>124</v>
      </c>
      <c r="CF8" s="71" t="s">
        <v>124</v>
      </c>
      <c r="CG8" s="71" t="s">
        <v>124</v>
      </c>
      <c r="CH8" s="71" t="s">
        <v>124</v>
      </c>
      <c r="CI8" s="71" t="s">
        <v>124</v>
      </c>
      <c r="CJ8" s="71" t="s">
        <v>124</v>
      </c>
      <c r="CK8" s="71" t="s">
        <v>124</v>
      </c>
      <c r="CL8" s="68" t="s">
        <v>124</v>
      </c>
      <c r="CM8" s="70">
        <v>20534</v>
      </c>
      <c r="CN8" s="70">
        <v>0</v>
      </c>
      <c r="CO8" s="71" t="s">
        <v>124</v>
      </c>
      <c r="CP8" s="71" t="s">
        <v>124</v>
      </c>
      <c r="CQ8" s="71" t="s">
        <v>124</v>
      </c>
      <c r="CR8" s="71" t="s">
        <v>124</v>
      </c>
      <c r="CS8" s="71" t="s">
        <v>124</v>
      </c>
      <c r="CT8" s="71" t="s">
        <v>124</v>
      </c>
      <c r="CU8" s="71" t="s">
        <v>124</v>
      </c>
      <c r="CV8" s="71" t="s">
        <v>124</v>
      </c>
      <c r="CW8" s="71" t="s">
        <v>124</v>
      </c>
      <c r="CX8" s="71" t="s">
        <v>124</v>
      </c>
      <c r="CY8" s="68" t="s">
        <v>124</v>
      </c>
      <c r="CZ8" s="71">
        <v>1182.0999999999999</v>
      </c>
      <c r="DA8" s="71">
        <v>1036.4000000000001</v>
      </c>
      <c r="DB8" s="71">
        <v>68.900000000000006</v>
      </c>
      <c r="DC8" s="71">
        <v>84.7</v>
      </c>
      <c r="DD8" s="71">
        <v>0</v>
      </c>
      <c r="DE8" s="71">
        <v>84.4</v>
      </c>
      <c r="DF8" s="71">
        <v>78.400000000000006</v>
      </c>
      <c r="DG8" s="71">
        <v>70.5</v>
      </c>
      <c r="DH8" s="71">
        <v>59.2</v>
      </c>
      <c r="DI8" s="71">
        <v>62.4</v>
      </c>
      <c r="DJ8" s="68">
        <v>120.3</v>
      </c>
      <c r="DK8" s="71">
        <v>235.3</v>
      </c>
      <c r="DL8" s="71">
        <v>235.3</v>
      </c>
      <c r="DM8" s="71">
        <v>235.3</v>
      </c>
      <c r="DN8" s="71">
        <v>223.5</v>
      </c>
      <c r="DO8" s="71">
        <v>211.8</v>
      </c>
      <c r="DP8" s="71">
        <v>252.6</v>
      </c>
      <c r="DQ8" s="71">
        <v>252.8</v>
      </c>
      <c r="DR8" s="71">
        <v>269</v>
      </c>
      <c r="DS8" s="71">
        <v>276.60000000000002</v>
      </c>
      <c r="DT8" s="71">
        <v>274.8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133</v>
      </c>
      <c r="C10" s="78" t="s">
        <v>134</v>
      </c>
      <c r="D10" s="78" t="s">
        <v>135</v>
      </c>
      <c r="E10" s="78" t="s">
        <v>136</v>
      </c>
      <c r="F10" s="78" t="s">
        <v>137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dcterms:created xsi:type="dcterms:W3CDTF">2018-12-07T10:36:14Z</dcterms:created>
  <dcterms:modified xsi:type="dcterms:W3CDTF">2019-01-30T00:40:38Z</dcterms:modified>
  <cp:category/>
</cp:coreProperties>
</file>