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lhAG6EtCMkHkJQNkintaXzwX+B17cwwjHffiGUIa7wwURg5a+bhSGj9Ic23mAgf4LfSzAnZWYY45JNjBoWzPxw==" workbookSaltValue="PzcVOOmeblzf/R4lgm1Re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CS30" i="4"/>
  <c r="BZ76" i="4"/>
  <c r="IT76" i="4"/>
  <c r="CS51" i="4"/>
  <c r="HJ30" i="4"/>
  <c r="C11" i="5"/>
  <c r="D11" i="5"/>
  <c r="E11" i="5"/>
  <c r="B11" i="5"/>
  <c r="BK76" i="4" l="1"/>
  <c r="LH51" i="4"/>
  <c r="LT76" i="4"/>
  <c r="GQ51" i="4"/>
  <c r="LH30" i="4"/>
  <c r="BZ51" i="4"/>
  <c r="GQ30" i="4"/>
  <c r="IE76" i="4"/>
  <c r="BZ30" i="4"/>
  <c r="HP76" i="4"/>
  <c r="BG30" i="4"/>
  <c r="FX51" i="4"/>
  <c r="BG51" i="4"/>
  <c r="FX30" i="4"/>
  <c r="AV76" i="4"/>
  <c r="KO51" i="4"/>
  <c r="LE76" i="4"/>
  <c r="KO30" i="4"/>
  <c r="HA76" i="4"/>
  <c r="AN51" i="4"/>
  <c r="FE30" i="4"/>
  <c r="AN30" i="4"/>
  <c r="JV51" i="4"/>
  <c r="AG76" i="4"/>
  <c r="KP76" i="4"/>
  <c r="FE51" i="4"/>
  <c r="JV30" i="4"/>
  <c r="KA76" i="4"/>
  <c r="EL51" i="4"/>
  <c r="JC30" i="4"/>
  <c r="GL76" i="4"/>
  <c r="U51" i="4"/>
  <c r="EL30" i="4"/>
  <c r="U30" i="4"/>
  <c r="JC51" i="4"/>
  <c r="R76" i="4"/>
</calcChain>
</file>

<file path=xl/sharedStrings.xml><?xml version="1.0" encoding="utf-8"?>
<sst xmlns="http://schemas.openxmlformats.org/spreadsheetml/2006/main" count="289" uniqueCount="151">
  <si>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</si>
  <si>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</si>
  <si>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</si>
  <si>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</si>
  <si>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</si>
  <si>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</si>
  <si>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</si>
  <si>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</si>
  <si>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</si>
  <si>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</si>
  <si>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</si>
  <si>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</si>
  <si>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</si>
  <si>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</si>
  <si>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</si>
  <si>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</si>
  <si>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</si>
  <si>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</si>
  <si>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</si>
  <si>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</si>
  <si>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</si>
  <si>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</si>
  <si>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</si>
  <si>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</si>
  <si>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</si>
  <si>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</si>
  <si>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</si>
  <si>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</si>
  <si>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</si>
  <si>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</si>
  <si>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</si>
  <si>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</si>
  <si>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</si>
  <si>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</si>
  <si>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</si>
  <si>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</si>
  <si>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</si>
  <si>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</si>
  <si>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</si>
  <si>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</si>
  <si>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</si>
  <si>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</si>
  <si>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</si>
  <si>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</si>
  <si>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</si>
  <si>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</si>
  <si>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</si>
  <si>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</si>
  <si>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</si>
  <si>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</si>
  <si>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</si>
  <si>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</si>
  <si>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</si>
  <si>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</si>
  <si>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</si>
  <si>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</si>
  <si>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</si>
  <si>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</si>
  <si>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</si>
  <si>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</si>
  <si>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</si>
  <si>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</si>
  <si>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</si>
  <si>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</si>
  <si>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</si>
  <si>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</si>
  <si>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</si>
  <si>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</si>
  <si>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</si>
  <si>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</si>
  <si>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</si>
  <si>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</si>
  <si>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</si>
  <si>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</si>
  <si>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</si>
  <si>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</si>
  <si>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</si>
  <si>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</si>
  <si>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</si>
  <si>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</si>
  <si>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</si>
  <si>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</si>
  <si>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</si>
  <si>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</si>
  <si>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</si>
  <si>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</si>
  <si>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</si>
  <si>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</si>
  <si>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</si>
  <si>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</si>
  <si>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</si>
  <si>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</si>
  <si>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</si>
  <si>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</si>
  <si>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</si>
  <si>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</si>
  <si>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</si>
  <si>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</si>
  <si>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</si>
  <si>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</si>
  <si>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</si>
  <si>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</si>
  <si>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</si>
  <si>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</si>
  <si>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</si>
  <si>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</si>
  <si>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</si>
  <si>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</si>
  <si>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</si>
  <si>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</si>
  <si>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</si>
  <si>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</si>
  <si>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</si>
  <si>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</si>
  <si>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</si>
  <si>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</si>
  <si>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</si>
  <si>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</si>
  <si>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当該値(N-2)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</si>
  <si>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</si>
  <si>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</si>
  <si>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</si>
  <si>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</si>
  <si>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</si>
  <si>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</si>
  <si>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</si>
  <si>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</si>
  <si>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</si>
  <si>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</si>
  <si>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</si>
  <si>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沖新田駐車場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</si>
  <si>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</si>
  <si>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</si>
  <si>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</si>
  <si>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</si>
  <si>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</si>
  <si>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</si>
  <si>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</si>
  <si>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</si>
  <si>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</si>
  <si>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</si>
  <si>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</si>
  <si>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</si>
  <si>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</si>
  <si>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</si>
  <si>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</si>
  <si>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</si>
  <si>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駐車のみであり、現在はほぼ満車状態であるため、ほぼ横ばいで推移している。また、支出について、主なものは港湾施設使用料であり、平成26年度に増額している。比率は100％を超えており、黒字であるが、類似施設と比較すると数値は半分以下となっている。
④売上高GOP比率
⑤EBITDA
売上高GOP比率が、類似施設平均値を上回っており、利益率は高く、数値も安定している。EBITDAの数値が平均値を下回っているのは、収容台数が49台と小規模施設であり、利益そのものが少ないことが原因として挙げ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チュウシャ</t>
    </rPh>
    <rPh sb="20" eb="22">
      <t>ゲンザイ</t>
    </rPh>
    <rPh sb="25" eb="27">
      <t>マンシャ</t>
    </rPh>
    <rPh sb="27" eb="29">
      <t>ジョウタイ</t>
    </rPh>
    <rPh sb="37" eb="38">
      <t>ヨコ</t>
    </rPh>
    <rPh sb="41" eb="43">
      <t>スイイ</t>
    </rPh>
    <rPh sb="51" eb="53">
      <t>シシュツ</t>
    </rPh>
    <rPh sb="58" eb="59">
      <t>オモ</t>
    </rPh>
    <rPh sb="63" eb="65">
      <t>コウワン</t>
    </rPh>
    <rPh sb="65" eb="67">
      <t>シセツ</t>
    </rPh>
    <rPh sb="67" eb="69">
      <t>シヨウ</t>
    </rPh>
    <rPh sb="69" eb="70">
      <t>リョウ</t>
    </rPh>
    <rPh sb="74" eb="76">
      <t>ヘイセイ</t>
    </rPh>
    <rPh sb="78" eb="80">
      <t>ネンド</t>
    </rPh>
    <rPh sb="81" eb="83">
      <t>ゾウガク</t>
    </rPh>
    <rPh sb="88" eb="90">
      <t>ヒリツ</t>
    </rPh>
    <rPh sb="96" eb="97">
      <t>コ</t>
    </rPh>
    <rPh sb="102" eb="104">
      <t>クロジ</t>
    </rPh>
    <rPh sb="109" eb="111">
      <t>ルイジ</t>
    </rPh>
    <rPh sb="111" eb="113">
      <t>シセツ</t>
    </rPh>
    <rPh sb="114" eb="116">
      <t>ヒカク</t>
    </rPh>
    <rPh sb="119" eb="121">
      <t>スウチ</t>
    </rPh>
    <rPh sb="122" eb="124">
      <t>ハンブン</t>
    </rPh>
    <rPh sb="124" eb="126">
      <t>イカ</t>
    </rPh>
    <rPh sb="135" eb="137">
      <t>ウリアゲ</t>
    </rPh>
    <rPh sb="137" eb="138">
      <t>ダカ</t>
    </rPh>
    <rPh sb="141" eb="143">
      <t>ヒリツ</t>
    </rPh>
    <rPh sb="152" eb="154">
      <t>ウリアゲ</t>
    </rPh>
    <rPh sb="154" eb="155">
      <t>ダカ</t>
    </rPh>
    <rPh sb="158" eb="160">
      <t>ヒリツ</t>
    </rPh>
    <rPh sb="162" eb="164">
      <t>ルイジ</t>
    </rPh>
    <rPh sb="164" eb="166">
      <t>シセツ</t>
    </rPh>
    <rPh sb="166" eb="169">
      <t>ヘイキンチ</t>
    </rPh>
    <rPh sb="170" eb="172">
      <t>ウワマワ</t>
    </rPh>
    <rPh sb="177" eb="179">
      <t>リエキ</t>
    </rPh>
    <rPh sb="179" eb="180">
      <t>リツ</t>
    </rPh>
    <rPh sb="181" eb="182">
      <t>タカ</t>
    </rPh>
    <rPh sb="184" eb="186">
      <t>スウチ</t>
    </rPh>
    <rPh sb="187" eb="189">
      <t>アンテイ</t>
    </rPh>
    <rPh sb="201" eb="203">
      <t>スウチ</t>
    </rPh>
    <rPh sb="204" eb="207">
      <t>ヘイキンチ</t>
    </rPh>
    <rPh sb="208" eb="210">
      <t>シタマワ</t>
    </rPh>
    <rPh sb="217" eb="219">
      <t>シュウヨウ</t>
    </rPh>
    <rPh sb="219" eb="221">
      <t>ダイスウ</t>
    </rPh>
    <rPh sb="224" eb="225">
      <t>ダイ</t>
    </rPh>
    <rPh sb="226" eb="229">
      <t>ショウキボ</t>
    </rPh>
    <rPh sb="229" eb="231">
      <t>シセツ</t>
    </rPh>
    <rPh sb="235" eb="237">
      <t>リエキ</t>
    </rPh>
    <rPh sb="242" eb="243">
      <t>スク</t>
    </rPh>
    <rPh sb="248" eb="250">
      <t>ゲンイン</t>
    </rPh>
    <rPh sb="253" eb="254">
      <t>ア</t>
    </rPh>
    <phoneticPr fontId="5"/>
  </si>
  <si>
    <t>⑧設備投資見込額
平面駐車場であり、大きな改修等の新たな設備投資は見込んでいない。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9" eb="11">
      <t>ヘイメン</t>
    </rPh>
    <rPh sb="11" eb="14">
      <t>チュウシャジョウ</t>
    </rPh>
    <rPh sb="18" eb="19">
      <t>オオ</t>
    </rPh>
    <rPh sb="21" eb="23">
      <t>カイシュウ</t>
    </rPh>
    <rPh sb="23" eb="24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</si>
  <si>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定期駐車のみとなっており、空きがない状態であるため、100％で推移している。</t>
    <rPh sb="1" eb="3">
      <t>カドウ</t>
    </rPh>
    <rPh sb="3" eb="4">
      <t>リツ</t>
    </rPh>
    <rPh sb="5" eb="7">
      <t>テイキ</t>
    </rPh>
    <rPh sb="7" eb="9">
      <t>チュウシャ</t>
    </rPh>
    <rPh sb="18" eb="19">
      <t>ア</t>
    </rPh>
    <rPh sb="23" eb="25">
      <t>ジョウタイ</t>
    </rPh>
    <rPh sb="36" eb="38">
      <t>スイイ</t>
    </rPh>
    <phoneticPr fontId="5"/>
  </si>
  <si>
    <t>支出のほとんどが港湾施設使用料である。平面駐車場であり、機械等の施設もないため、修繕等の支出もない。定期駐車のみで、港湾施設に位置しているため、主にフェリー会社やその他企業の契約が多い。ほとんど空きがない状態であり、収入は安定している。そのため、営業に関する収益性は高い。</t>
    <rPh sb="0" eb="2">
      <t>シシュツ</t>
    </rPh>
    <rPh sb="8" eb="10">
      <t>コウワン</t>
    </rPh>
    <rPh sb="10" eb="12">
      <t>シセツ</t>
    </rPh>
    <rPh sb="12" eb="14">
      <t>シヨウ</t>
    </rPh>
    <rPh sb="14" eb="15">
      <t>リョウ</t>
    </rPh>
    <rPh sb="19" eb="21">
      <t>ヘイメン</t>
    </rPh>
    <rPh sb="21" eb="24">
      <t>チュウシャジョウ</t>
    </rPh>
    <rPh sb="28" eb="30">
      <t>キカイ</t>
    </rPh>
    <rPh sb="30" eb="31">
      <t>トウ</t>
    </rPh>
    <rPh sb="32" eb="34">
      <t>シセツ</t>
    </rPh>
    <rPh sb="40" eb="42">
      <t>シュウゼン</t>
    </rPh>
    <rPh sb="42" eb="43">
      <t>トウ</t>
    </rPh>
    <rPh sb="44" eb="46">
      <t>シシュツ</t>
    </rPh>
    <rPh sb="50" eb="52">
      <t>テイキ</t>
    </rPh>
    <rPh sb="52" eb="54">
      <t>チュウシャ</t>
    </rPh>
    <rPh sb="58" eb="60">
      <t>コウワン</t>
    </rPh>
    <rPh sb="60" eb="62">
      <t>シセツ</t>
    </rPh>
    <rPh sb="63" eb="65">
      <t>イチ</t>
    </rPh>
    <rPh sb="72" eb="73">
      <t>オモ</t>
    </rPh>
    <rPh sb="78" eb="80">
      <t>カイシャ</t>
    </rPh>
    <rPh sb="83" eb="84">
      <t>タ</t>
    </rPh>
    <rPh sb="84" eb="86">
      <t>キギョウ</t>
    </rPh>
    <rPh sb="87" eb="89">
      <t>ケイヤク</t>
    </rPh>
    <rPh sb="90" eb="91">
      <t>オオ</t>
    </rPh>
    <rPh sb="97" eb="98">
      <t>ア</t>
    </rPh>
    <rPh sb="102" eb="104">
      <t>ジョウタイ</t>
    </rPh>
    <rPh sb="108" eb="110">
      <t>シュウニュウ</t>
    </rPh>
    <rPh sb="111" eb="113">
      <t>アンテイ</t>
    </rPh>
    <rPh sb="123" eb="125">
      <t>エイギョウ</t>
    </rPh>
    <rPh sb="126" eb="127">
      <t>カン</t>
    </rPh>
    <rPh sb="129" eb="132">
      <t>シュウエキセイ</t>
    </rPh>
    <rPh sb="133" eb="134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</si>
</sst>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155.5</c:v>
                </c:pt>
                <c:pt idx="1">
                  <c:v>151.6</c:v>
                </c:pt>
                <c:pt idx="2">
                  <c:v>154</c:v>
                </c:pt>
                <c:pt idx="3">
                  <c:v>148</c:v>
                </c:pt>
                <c:pt idx="4">
                  <c:v>150.6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70-4B9B-BED2-9F0B1CDB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29600"/>
        <c:axId val="5513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70-4B9B-BED2-9F0B1CDB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9600"/>
        <c:axId val="55131520"/>
      </c:lineChart>
      <c:dateAx>
        <c:axId val="55129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131520"/>
        <c:crosses val="autoZero"/>
        <c:auto val="1"/>
        <c:lblOffset val="100"/>
        <c:baseTimeUnit val="years"/>
      </c:dateAx>
      <c:valAx>
        <c:axId val="5513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129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69-4DAD-993A-EF4E9AE07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93792"/>
        <c:axId val="100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69-4DAD-993A-EF4E9AE07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93792"/>
        <c:axId val="100195712"/>
      </c:lineChart>
      <c:dateAx>
        <c:axId val="10019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95712"/>
        <c:crosses val="autoZero"/>
        <c:auto val="1"/>
        <c:lblOffset val="100"/>
        <c:baseTimeUnit val="years"/>
      </c:dateAx>
      <c:valAx>
        <c:axId val="100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193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56-405A-94F5-82084923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62592"/>
        <c:axId val="10246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56-405A-94F5-82084923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62592"/>
        <c:axId val="102464512"/>
      </c:lineChart>
      <c:dateAx>
        <c:axId val="10246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64512"/>
        <c:crosses val="autoZero"/>
        <c:auto val="1"/>
        <c:lblOffset val="100"/>
        <c:baseTimeUnit val="years"/>
      </c:dateAx>
      <c:valAx>
        <c:axId val="10246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462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0B-4B0F-952A-DE522860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82528"/>
        <c:axId val="10258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0B-4B0F-952A-DE522860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2528"/>
        <c:axId val="102588800"/>
      </c:lineChart>
      <c:dateAx>
        <c:axId val="10258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88800"/>
        <c:crosses val="autoZero"/>
        <c:auto val="1"/>
        <c:lblOffset val="100"/>
        <c:baseTimeUnit val="years"/>
      </c:dateAx>
      <c:valAx>
        <c:axId val="10258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582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0B-4D1A-BB2F-6CAA649FC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3104"/>
        <c:axId val="10262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0B-4D1A-BB2F-6CAA649FC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3104"/>
        <c:axId val="102629376"/>
      </c:lineChart>
      <c:dateAx>
        <c:axId val="10262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29376"/>
        <c:crosses val="autoZero"/>
        <c:auto val="1"/>
        <c:lblOffset val="100"/>
        <c:baseTimeUnit val="years"/>
      </c:dateAx>
      <c:valAx>
        <c:axId val="10262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623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A2-4CFD-92D8-AE8B178D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80448"/>
        <c:axId val="102682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A2-4CFD-92D8-AE8B178D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80448"/>
        <c:axId val="102682624"/>
      </c:lineChart>
      <c:dateAx>
        <c:axId val="10268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82624"/>
        <c:crosses val="autoZero"/>
        <c:auto val="1"/>
        <c:lblOffset val="100"/>
        <c:baseTimeUnit val="years"/>
      </c:dateAx>
      <c:valAx>
        <c:axId val="102682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2680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0D-4033-BECA-4287631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23584"/>
        <c:axId val="10272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0D-4033-BECA-4287631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23584"/>
        <c:axId val="102725504"/>
      </c:lineChart>
      <c:dateAx>
        <c:axId val="10272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725504"/>
        <c:crosses val="autoZero"/>
        <c:auto val="1"/>
        <c:lblOffset val="100"/>
        <c:baseTimeUnit val="years"/>
      </c:dateAx>
      <c:valAx>
        <c:axId val="10272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723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97.2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75-4A44-AE06-D51B1787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63520"/>
        <c:axId val="10276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75-4A44-AE06-D51B1787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63520"/>
        <c:axId val="102765696"/>
      </c:lineChart>
      <c:dateAx>
        <c:axId val="102763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765696"/>
        <c:crosses val="autoZero"/>
        <c:auto val="1"/>
        <c:lblOffset val="100"/>
        <c:baseTimeUnit val="years"/>
      </c:dateAx>
      <c:valAx>
        <c:axId val="10276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763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1070</c:v>
                </c:pt>
                <c:pt idx="1">
                  <c:v>1031</c:v>
                </c:pt>
                <c:pt idx="2">
                  <c:v>1078</c:v>
                </c:pt>
                <c:pt idx="3">
                  <c:v>1000</c:v>
                </c:pt>
                <c:pt idx="4">
                  <c:v>1011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F2-4638-9012-3B529EEC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07808"/>
        <c:axId val="10281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F2-4638-9012-3B529EEC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07808"/>
        <c:axId val="102814080"/>
      </c:lineChart>
      <c:dateAx>
        <c:axId val="10280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14080"/>
        <c:crosses val="autoZero"/>
        <c:auto val="1"/>
        <c:lblOffset val="100"/>
        <c:baseTimeUnit val="years"/>
      </c:dateAx>
      <c:valAx>
        <c:axId val="10281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2807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T34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沖新田駐車場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1435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155.5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151.6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154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148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150.6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148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100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100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100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97.2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100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1070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1031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1078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1000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1011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150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G4DlYAujJozFC3Ae8JwtxzKv2OrqPzz5lyjenSek97Rvf8yITARkcleHIpjrBooukYyHRSNcs11qvgQixJ7Iw==" saltValue="Pf+Aez/lttX70rBTF/XxS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108</v>
      </c>
      <c r="AK5" s="59" t="s">
        <v>109</v>
      </c>
      <c r="AL5" s="59" t="s">
        <v>110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108</v>
      </c>
      <c r="AV5" s="59" t="s">
        <v>111</v>
      </c>
      <c r="AW5" s="59" t="s">
        <v>110</v>
      </c>
      <c r="AX5" s="59" t="s">
        <v>112</v>
      </c>
      <c r="AY5" s="59" t="s">
        <v>113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108</v>
      </c>
      <c r="BG5" s="59" t="s">
        <v>111</v>
      </c>
      <c r="BH5" s="59" t="s">
        <v>110</v>
      </c>
      <c r="BI5" s="59" t="s">
        <v>114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111</v>
      </c>
      <c r="BS5" s="59" t="s">
        <v>110</v>
      </c>
      <c r="BT5" s="59" t="s">
        <v>114</v>
      </c>
      <c r="BU5" s="59" t="s">
        <v>115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108</v>
      </c>
      <c r="CC5" s="59" t="s">
        <v>111</v>
      </c>
      <c r="CD5" s="59" t="s">
        <v>116</v>
      </c>
      <c r="CE5" s="59" t="s">
        <v>117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108</v>
      </c>
      <c r="CP5" s="59" t="s">
        <v>98</v>
      </c>
      <c r="CQ5" s="59" t="s">
        <v>118</v>
      </c>
      <c r="CR5" s="59" t="s">
        <v>112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119</v>
      </c>
      <c r="DA5" s="59" t="s">
        <v>120</v>
      </c>
      <c r="DB5" s="59" t="s">
        <v>121</v>
      </c>
      <c r="DC5" s="59" t="s">
        <v>112</v>
      </c>
      <c r="DD5" s="59" t="s">
        <v>113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118</v>
      </c>
      <c r="DN5" s="59" t="s">
        <v>100</v>
      </c>
      <c r="DO5" s="59" t="s">
        <v>122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123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愛媛県八幡浜市</v>
      </c>
      <c r="I6" s="60" t="str">
        <f t="shared" si="1"/>
        <v>沖新田駐車場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40</v>
      </c>
      <c r="S6" s="62" t="str">
        <f t="shared" si="1"/>
        <v>公共施設</v>
      </c>
      <c r="T6" s="62" t="str">
        <f t="shared" si="1"/>
        <v>無</v>
      </c>
      <c r="U6" s="63">
        <f t="shared" si="1"/>
        <v>1435</v>
      </c>
      <c r="V6" s="63">
        <f t="shared" si="1"/>
        <v>49</v>
      </c>
      <c r="W6" s="63" t="str">
        <f t="shared" si="1"/>
        <v>-</v>
      </c>
      <c r="X6" s="62" t="str">
        <f t="shared" si="1"/>
        <v>導入なし</v>
      </c>
      <c r="Y6" s="64">
        <f>IF(Y8="-",NA(),Y8)</f>
        <v>155.5</v>
      </c>
      <c r="Z6" s="64">
        <f t="shared" ref="Z6:AH6" si="2">IF(Z8="-",NA(),Z8)</f>
        <v>151.6</v>
      </c>
      <c r="AA6" s="64">
        <f t="shared" si="2"/>
        <v>154</v>
      </c>
      <c r="AB6" s="64">
        <f t="shared" si="2"/>
        <v>148</v>
      </c>
      <c r="AC6" s="64">
        <f t="shared" si="2"/>
        <v>150.6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97.2</v>
      </c>
      <c r="BJ6" s="64">
        <f t="shared" si="5"/>
        <v>100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1070</v>
      </c>
      <c r="BR6" s="65">
        <f t="shared" ref="BR6:BZ6" si="6">IF(BR8="-",NA(),BR8)</f>
        <v>1031</v>
      </c>
      <c r="BS6" s="65">
        <f t="shared" si="6"/>
        <v>1078</v>
      </c>
      <c r="BT6" s="65">
        <f t="shared" si="6"/>
        <v>1000</v>
      </c>
      <c r="BU6" s="65">
        <f t="shared" si="6"/>
        <v>1011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124</v>
      </c>
      <c r="CM6" s="63" t="str">
        <f t="shared" ref="CM6:CN6" si="7">CM8</f>
        <v>-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125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八幡浜市</v>
      </c>
      <c r="I7" s="60" t="str">
        <f t="shared" si="10"/>
        <v>沖新田駐車場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40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1435</v>
      </c>
      <c r="V7" s="63">
        <f t="shared" si="10"/>
        <v>49</v>
      </c>
      <c r="W7" s="63" t="str">
        <f t="shared" si="10"/>
        <v>-</v>
      </c>
      <c r="X7" s="62" t="str">
        <f t="shared" si="10"/>
        <v>導入なし</v>
      </c>
      <c r="Y7" s="64">
        <f>Y8</f>
        <v>155.5</v>
      </c>
      <c r="Z7" s="64">
        <f t="shared" ref="Z7:AH7" si="11">Z8</f>
        <v>151.6</v>
      </c>
      <c r="AA7" s="64">
        <f t="shared" si="11"/>
        <v>154</v>
      </c>
      <c r="AB7" s="64">
        <f t="shared" si="11"/>
        <v>148</v>
      </c>
      <c r="AC7" s="64">
        <f t="shared" si="11"/>
        <v>150.6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100</v>
      </c>
      <c r="BI7" s="64">
        <f t="shared" si="14"/>
        <v>97.2</v>
      </c>
      <c r="BJ7" s="64">
        <f t="shared" si="14"/>
        <v>100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1070</v>
      </c>
      <c r="BR7" s="65">
        <f t="shared" ref="BR7:BZ7" si="15">BR8</f>
        <v>1031</v>
      </c>
      <c r="BS7" s="65">
        <f t="shared" si="15"/>
        <v>1078</v>
      </c>
      <c r="BT7" s="65">
        <f t="shared" si="15"/>
        <v>1000</v>
      </c>
      <c r="BU7" s="65">
        <f t="shared" si="15"/>
        <v>1011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126</v>
      </c>
      <c r="CC7" s="64" t="s">
        <v>126</v>
      </c>
      <c r="CD7" s="64" t="s">
        <v>126</v>
      </c>
      <c r="CE7" s="64" t="s">
        <v>126</v>
      </c>
      <c r="CF7" s="64" t="s">
        <v>126</v>
      </c>
      <c r="CG7" s="64" t="s">
        <v>126</v>
      </c>
      <c r="CH7" s="64" t="s">
        <v>126</v>
      </c>
      <c r="CI7" s="64" t="s">
        <v>126</v>
      </c>
      <c r="CJ7" s="64" t="s">
        <v>126</v>
      </c>
      <c r="CK7" s="64" t="s">
        <v>127</v>
      </c>
      <c r="CL7" s="61"/>
      <c r="CM7" s="63" t="str">
        <f>CM8</f>
        <v>-</v>
      </c>
      <c r="CN7" s="63">
        <f>CN8</f>
        <v>0</v>
      </c>
      <c r="CO7" s="64" t="s">
        <v>126</v>
      </c>
      <c r="CP7" s="64" t="s">
        <v>126</v>
      </c>
      <c r="CQ7" s="64" t="s">
        <v>126</v>
      </c>
      <c r="CR7" s="64" t="s">
        <v>126</v>
      </c>
      <c r="CS7" s="64" t="s">
        <v>126</v>
      </c>
      <c r="CT7" s="64" t="s">
        <v>126</v>
      </c>
      <c r="CU7" s="64" t="s">
        <v>126</v>
      </c>
      <c r="CV7" s="64" t="s">
        <v>126</v>
      </c>
      <c r="CW7" s="64" t="s">
        <v>126</v>
      </c>
      <c r="CX7" s="64" t="s">
        <v>128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2</v>
      </c>
      <c r="H8" s="67" t="s">
        <v>129</v>
      </c>
      <c r="I8" s="67" t="s">
        <v>130</v>
      </c>
      <c r="J8" s="67" t="s">
        <v>131</v>
      </c>
      <c r="K8" s="67" t="s">
        <v>132</v>
      </c>
      <c r="L8" s="67" t="s">
        <v>133</v>
      </c>
      <c r="M8" s="67" t="s">
        <v>134</v>
      </c>
      <c r="N8" s="67" t="s">
        <v>135</v>
      </c>
      <c r="O8" s="68" t="s">
        <v>136</v>
      </c>
      <c r="P8" s="69" t="s">
        <v>137</v>
      </c>
      <c r="Q8" s="69" t="s">
        <v>138</v>
      </c>
      <c r="R8" s="70">
        <v>40</v>
      </c>
      <c r="S8" s="69" t="s">
        <v>139</v>
      </c>
      <c r="T8" s="69" t="s">
        <v>140</v>
      </c>
      <c r="U8" s="70">
        <v>1435</v>
      </c>
      <c r="V8" s="70">
        <v>49</v>
      </c>
      <c r="W8" s="70" t="s">
        <v>133</v>
      </c>
      <c r="X8" s="69" t="s">
        <v>141</v>
      </c>
      <c r="Y8" s="71">
        <v>155.5</v>
      </c>
      <c r="Z8" s="71">
        <v>151.6</v>
      </c>
      <c r="AA8" s="71">
        <v>154</v>
      </c>
      <c r="AB8" s="71">
        <v>148</v>
      </c>
      <c r="AC8" s="71">
        <v>150.6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100</v>
      </c>
      <c r="BG8" s="71">
        <v>100</v>
      </c>
      <c r="BH8" s="71">
        <v>100</v>
      </c>
      <c r="BI8" s="71">
        <v>97.2</v>
      </c>
      <c r="BJ8" s="71">
        <v>100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1070</v>
      </c>
      <c r="BR8" s="72">
        <v>1031</v>
      </c>
      <c r="BS8" s="72">
        <v>1078</v>
      </c>
      <c r="BT8" s="73">
        <v>1000</v>
      </c>
      <c r="BU8" s="73">
        <v>1011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133</v>
      </c>
      <c r="CC8" s="71" t="s">
        <v>133</v>
      </c>
      <c r="CD8" s="71" t="s">
        <v>133</v>
      </c>
      <c r="CE8" s="71" t="s">
        <v>133</v>
      </c>
      <c r="CF8" s="71" t="s">
        <v>133</v>
      </c>
      <c r="CG8" s="71" t="s">
        <v>133</v>
      </c>
      <c r="CH8" s="71" t="s">
        <v>133</v>
      </c>
      <c r="CI8" s="71" t="s">
        <v>133</v>
      </c>
      <c r="CJ8" s="71" t="s">
        <v>133</v>
      </c>
      <c r="CK8" s="71" t="s">
        <v>133</v>
      </c>
      <c r="CL8" s="68" t="s">
        <v>133</v>
      </c>
      <c r="CM8" s="70" t="s">
        <v>133</v>
      </c>
      <c r="CN8" s="70">
        <v>0</v>
      </c>
      <c r="CO8" s="71" t="s">
        <v>133</v>
      </c>
      <c r="CP8" s="71" t="s">
        <v>133</v>
      </c>
      <c r="CQ8" s="71" t="s">
        <v>133</v>
      </c>
      <c r="CR8" s="71" t="s">
        <v>133</v>
      </c>
      <c r="CS8" s="71" t="s">
        <v>133</v>
      </c>
      <c r="CT8" s="71" t="s">
        <v>133</v>
      </c>
      <c r="CU8" s="71" t="s">
        <v>133</v>
      </c>
      <c r="CV8" s="71" t="s">
        <v>133</v>
      </c>
      <c r="CW8" s="71" t="s">
        <v>133</v>
      </c>
      <c r="CX8" s="71" t="s">
        <v>133</v>
      </c>
      <c r="CY8" s="68" t="s">
        <v>133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142</v>
      </c>
      <c r="C10" s="78" t="s">
        <v>143</v>
      </c>
      <c r="D10" s="78" t="s">
        <v>144</v>
      </c>
      <c r="E10" s="78" t="s">
        <v>145</v>
      </c>
      <c r="F10" s="78" t="s">
        <v>146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2019-01-23T05:40:20Z</cp:lastPrinted>
  <dcterms:created xsi:type="dcterms:W3CDTF">2018-12-07T10:36:17Z</dcterms:created>
  <dcterms:modified xsi:type="dcterms:W3CDTF">2019-01-24T01:01:54Z</dcterms:modified>
  <cp:category/>
</cp:coreProperties>
</file>