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o6+eZ/NjpHIU5rJz/zbKrkozs1UnSjDj0BmC+SfelT6xX5Hh+Biy11mMSc2Zewqa66XeNd4Dx1sqJ+OdJRr0sA==" workbookSaltValue="HxzvzF+unDQS8maU+rPwy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30" i="4" l="1"/>
  <c r="IT76" i="4"/>
  <c r="CS51" i="4"/>
  <c r="HJ30" i="4"/>
  <c r="MI76" i="4"/>
  <c r="HJ51" i="4"/>
  <c r="CS30" i="4"/>
  <c r="BZ76" i="4"/>
  <c r="MA51" i="4"/>
  <c r="C11" i="5"/>
  <c r="D11" i="5"/>
  <c r="E11" i="5"/>
  <c r="B11" i="5"/>
  <c r="BZ30" i="4" l="1"/>
  <c r="LT76" i="4"/>
  <c r="GQ51" i="4"/>
  <c r="LH30" i="4"/>
  <c r="BZ51" i="4"/>
  <c r="GQ30" i="4"/>
  <c r="IE76" i="4"/>
  <c r="BK76" i="4"/>
  <c r="LH51" i="4"/>
  <c r="AV76" i="4"/>
  <c r="KO51" i="4"/>
  <c r="HP76" i="4"/>
  <c r="BG51" i="4"/>
  <c r="FX30" i="4"/>
  <c r="BG30" i="4"/>
  <c r="LE76" i="4"/>
  <c r="FX51" i="4"/>
  <c r="KO30" i="4"/>
  <c r="AN30" i="4"/>
  <c r="JV51" i="4"/>
  <c r="HA76" i="4"/>
  <c r="AN51" i="4"/>
  <c r="AG76" i="4"/>
  <c r="KP76" i="4"/>
  <c r="FE51" i="4"/>
  <c r="JV30" i="4"/>
  <c r="FE30" i="4"/>
  <c r="GL76" i="4"/>
  <c r="U51" i="4"/>
  <c r="EL30" i="4"/>
  <c r="U30" i="4"/>
  <c r="JC51" i="4"/>
  <c r="JC30" i="4"/>
  <c r="R76" i="4"/>
  <c r="KA76" i="4"/>
  <c r="EL51" i="4"/>
</calcChain>
</file>

<file path=xl/sharedStrings.xml><?xml version="1.0" encoding="utf-8"?>
<sst xmlns="http://schemas.openxmlformats.org/spreadsheetml/2006/main" count="278" uniqueCount="144">
  <si>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</si>
  <si>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</si>
  <si>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</si>
  <si>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</si>
  <si>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</si>
  <si>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</si>
  <si>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</si>
  <si>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</si>
  <si>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</si>
  <si>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</si>
  <si>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</si>
  <si>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</si>
  <si>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</si>
  <si>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</si>
  <si>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</si>
  <si>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</si>
  <si>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</si>
  <si>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</si>
  <si>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</si>
  <si>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</si>
  <si>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</si>
  <si>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</si>
  <si>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</si>
  <si>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</si>
  <si>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</si>
  <si>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</si>
  <si>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</si>
  <si>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</si>
  <si>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</si>
  <si>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</si>
  <si>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</si>
  <si>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</si>
  <si>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</si>
  <si>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</si>
  <si>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</si>
  <si>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</si>
  <si>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</si>
  <si>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</si>
  <si>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</si>
  <si>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</si>
  <si>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</si>
  <si>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</si>
  <si>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</si>
  <si>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</si>
  <si>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</si>
  <si>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</si>
  <si>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</si>
  <si>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</si>
  <si>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</si>
  <si>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</si>
  <si>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</si>
  <si>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</si>
  <si>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</si>
  <si>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</si>
  <si>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</si>
  <si>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</si>
  <si>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</si>
  <si>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</si>
  <si>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</si>
  <si>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</si>
  <si>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</si>
  <si>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</si>
  <si>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</si>
  <si>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</si>
  <si>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</si>
  <si>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</si>
  <si>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</si>
  <si>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</si>
  <si>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</si>
  <si>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</si>
  <si>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</si>
  <si>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</si>
  <si>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</si>
  <si>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</si>
  <si>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</si>
  <si>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</si>
  <si>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</si>
  <si>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</si>
  <si>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</si>
  <si>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</si>
  <si>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</si>
  <si>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</si>
  <si>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</si>
  <si>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</si>
  <si>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</si>
  <si>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</si>
  <si>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</si>
  <si>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</si>
  <si>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</si>
  <si>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</si>
  <si>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</si>
  <si>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</si>
  <si>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</si>
  <si>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</si>
  <si>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</si>
  <si>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</si>
  <si>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</si>
  <si>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</si>
  <si>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</si>
  <si>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</si>
  <si>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</si>
  <si>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</si>
  <si>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</si>
  <si>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</si>
  <si>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</si>
  <si>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</si>
  <si>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</si>
  <si>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</si>
  <si>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</si>
  <si>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</si>
  <si>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</si>
  <si>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</si>
  <si>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</si>
  <si>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</si>
  <si>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当該値(N-2)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</si>
  <si>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</si>
  <si>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</si>
  <si>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</si>
  <si>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</si>
  <si>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</si>
  <si>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</si>
  <si>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</si>
  <si>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</si>
  <si>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</si>
  <si>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朝潮橋駐車場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</si>
  <si>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</si>
  <si>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</si>
  <si>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</si>
  <si>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</si>
  <si>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</si>
  <si>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</si>
  <si>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</si>
  <si>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</si>
  <si>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</si>
  <si>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</si>
  <si>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</si>
  <si>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</si>
  <si>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</si>
  <si>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</si>
  <si>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</si>
  <si>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①収益的収支比率
　定期駐車のみの駐車場であり、収入はほぼ横ばいである。支出については、主に光熱費と修繕費であり、修繕費を例年より多く支出した平成28年度及び平成29年度以外は、収益的収支比率は高くなっている。
</t>
    <phoneticPr fontId="5"/>
  </si>
  <si>
    <t xml:space="preserve">⑧設備投資見込額
　平面駐車場であり、大きな改修等、新たな設備投資は見込んでいない。
</t>
    <phoneticPr fontId="5"/>
  </si>
  <si>
    <t xml:space="preserve">⑪稼働率
定期駐車のみであり、ほぼ空きがない状態であるので、ほぼ100％で推移している。
</t>
    <phoneticPr fontId="5"/>
  </si>
  <si>
    <t>支出は主に電灯に係る光熱費と修繕費であり、平面駐車場で、機械等の設備もないため、大きな支出はない。駐車場も定期駐車のみであり、ほとんど空きがない状態であるため収入は安定しており、営業に関する収益性は高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</si>
</sst>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909.6</c:v>
                </c:pt>
                <c:pt idx="1">
                  <c:v>1135</c:v>
                </c:pt>
                <c:pt idx="2">
                  <c:v>2025.9</c:v>
                </c:pt>
                <c:pt idx="3">
                  <c:v>2214.1</c:v>
                </c:pt>
                <c:pt idx="4">
                  <c:v>1323.3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00-4DF9-992D-E1666381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11104"/>
        <c:axId val="5451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00-4DF9-992D-E1666381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11104"/>
        <c:axId val="54513024"/>
      </c:lineChart>
      <c:catAx>
        <c:axId val="5451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513024"/>
        <c:crosses val="autoZero"/>
        <c:auto val="1"/>
        <c:lblAlgn val="ctr"/>
        <c:lblOffset val="100"/>
        <c:noMultiLvlLbl val="1"/>
      </c:catAx>
      <c:valAx>
        <c:axId val="5451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511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3F-4479-9323-0768E69EF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88032"/>
        <c:axId val="7178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3F-4479-9323-0768E69EF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88032"/>
        <c:axId val="71789952"/>
      </c:lineChart>
      <c:catAx>
        <c:axId val="71788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1789952"/>
        <c:crosses val="autoZero"/>
        <c:auto val="1"/>
        <c:lblAlgn val="ctr"/>
        <c:lblOffset val="100"/>
        <c:noMultiLvlLbl val="1"/>
      </c:catAx>
      <c:valAx>
        <c:axId val="71789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1788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57-41F1-897E-04F5B2329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76416"/>
        <c:axId val="104078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57-41F1-897E-04F5B2329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6416"/>
        <c:axId val="104078336"/>
      </c:lineChart>
      <c:catAx>
        <c:axId val="104076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078336"/>
        <c:crosses val="autoZero"/>
        <c:auto val="1"/>
        <c:lblAlgn val="ctr"/>
        <c:lblOffset val="100"/>
        <c:noMultiLvlLbl val="1"/>
      </c:catAx>
      <c:valAx>
        <c:axId val="104078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076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9A-4BFB-80EB-03159F6BB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25184"/>
        <c:axId val="10412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9A-4BFB-80EB-03159F6BB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25184"/>
        <c:axId val="104127104"/>
      </c:lineChart>
      <c:catAx>
        <c:axId val="10412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127104"/>
        <c:crosses val="autoZero"/>
        <c:auto val="1"/>
        <c:lblAlgn val="ctr"/>
        <c:lblOffset val="100"/>
        <c:noMultiLvlLbl val="1"/>
      </c:catAx>
      <c:valAx>
        <c:axId val="10412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12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1C-45C1-931A-B2B23C42C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32128"/>
        <c:axId val="1040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1C-45C1-931A-B2B23C42C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2128"/>
        <c:axId val="104042496"/>
      </c:lineChart>
      <c:catAx>
        <c:axId val="104032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042496"/>
        <c:crosses val="autoZero"/>
        <c:auto val="1"/>
        <c:lblAlgn val="ctr"/>
        <c:lblOffset val="100"/>
        <c:noMultiLvlLbl val="1"/>
      </c:catAx>
      <c:valAx>
        <c:axId val="1040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032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D0-41F0-B44A-5B349DD7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18624"/>
        <c:axId val="104220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D0-41F0-B44A-5B349DD7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8624"/>
        <c:axId val="104220544"/>
      </c:lineChart>
      <c:catAx>
        <c:axId val="104218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220544"/>
        <c:crosses val="autoZero"/>
        <c:auto val="1"/>
        <c:lblAlgn val="ctr"/>
        <c:lblOffset val="100"/>
        <c:noMultiLvlLbl val="1"/>
      </c:catAx>
      <c:valAx>
        <c:axId val="104220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218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96.8</c:v>
                </c:pt>
                <c:pt idx="4">
                  <c:v>96.8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A4-489D-9CF6-9A9D7BAD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50752"/>
        <c:axId val="10426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A4-489D-9CF6-9A9D7BAD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0752"/>
        <c:axId val="104261120"/>
      </c:lineChart>
      <c:catAx>
        <c:axId val="104250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261120"/>
        <c:crosses val="autoZero"/>
        <c:auto val="1"/>
        <c:lblAlgn val="ctr"/>
        <c:lblOffset val="100"/>
        <c:noMultiLvlLbl val="1"/>
      </c:catAx>
      <c:valAx>
        <c:axId val="10426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250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89</c:v>
                </c:pt>
                <c:pt idx="1">
                  <c:v>91.2</c:v>
                </c:pt>
                <c:pt idx="2">
                  <c:v>95.1</c:v>
                </c:pt>
                <c:pt idx="3">
                  <c:v>97.6</c:v>
                </c:pt>
                <c:pt idx="4">
                  <c:v>95.9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3A-4D20-AF70-556D36A0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03616"/>
        <c:axId val="10430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3A-4D20-AF70-556D36A0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03616"/>
        <c:axId val="104309888"/>
      </c:lineChart>
      <c:catAx>
        <c:axId val="104303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309888"/>
        <c:crosses val="autoZero"/>
        <c:auto val="1"/>
        <c:lblAlgn val="ctr"/>
        <c:lblOffset val="100"/>
        <c:noMultiLvlLbl val="1"/>
      </c:catAx>
      <c:valAx>
        <c:axId val="10430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303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1433</c:v>
                </c:pt>
                <c:pt idx="1">
                  <c:v>1449</c:v>
                </c:pt>
                <c:pt idx="2">
                  <c:v>1637</c:v>
                </c:pt>
                <c:pt idx="3">
                  <c:v>1797</c:v>
                </c:pt>
                <c:pt idx="4">
                  <c:v>1786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D7-4E20-AF46-9558F85D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48096"/>
        <c:axId val="10895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D7-4E20-AF46-9558F85D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48096"/>
        <c:axId val="108954368"/>
      </c:lineChart>
      <c:catAx>
        <c:axId val="108948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954368"/>
        <c:crosses val="autoZero"/>
        <c:auto val="1"/>
        <c:lblAlgn val="ctr"/>
        <c:lblOffset val="100"/>
        <c:noMultiLvlLbl val="1"/>
      </c:catAx>
      <c:valAx>
        <c:axId val="10895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89480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I15" zoomScale="60" zoomScaleNormal="6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朝潮橋駐車場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データ!N7</f>
        <v>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データ!S7</f>
        <v>商業施設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727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10</v>
      </c>
      <c r="NE8" s="132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19</v>
      </c>
      <c r="NE9" s="11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131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35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データ!V7</f>
        <v>31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無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30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140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データ!Y7</f>
        <v>909.6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1135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2025.9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2214.1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1323.3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データ!DK7</f>
        <v>100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100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96.8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96.8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データ!AD7</f>
        <v>378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373.2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データ!AO7</f>
        <v>3.1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6.3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データ!DP7</f>
        <v>288.2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287.39999999999998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290.39999999999998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141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142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データ!BF7</f>
        <v>89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91.2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95.1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97.6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95.9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データ!BQ7</f>
        <v>1433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1449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1637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1797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1786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データ!AZ7</f>
        <v>18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21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18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405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データ!BK7</f>
        <v>34.700000000000003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データ!BV7</f>
        <v>7123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8017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8137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8005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2698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143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データ!CM7</f>
        <v>0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データ!$B$11</f>
        <v>H28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データ!$C$11</f>
        <v>H29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データ!$D$11</f>
        <v>H30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データ!$E$11</f>
        <v>R01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データ!$F$11</f>
        <v>R02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データ!CN7</f>
        <v>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データ!$B$11</f>
        <v>H28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データ!$C$11</f>
        <v>H29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データ!$D$11</f>
        <v>H30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データ!$E$11</f>
        <v>R01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データ!$F$11</f>
        <v>R02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データ!$B$11</f>
        <v>H28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データ!$C$11</f>
        <v>H29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データ!$D$11</f>
        <v>H30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データ!$E$11</f>
        <v>R01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データ!$F$11</f>
        <v>R02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62.8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62.3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Ez3rCQQBoKUo04eLJHd7nTG0/GOhSdV2/5cQ55TqNKJ9oNfLC+Dbi+zORqyQvnBfeOEn2Y/D5dBcW1y6QNe6CA==" saltValue="14z9Y1uIbwKL0ZZCGiHG4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63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64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65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66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67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68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69</v>
      </c>
      <c r="CN4" s="141" t="s">
        <v>70</v>
      </c>
      <c r="CO4" s="143" t="s">
        <v>71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72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73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102</v>
      </c>
      <c r="AM5" s="59" t="s">
        <v>103</v>
      </c>
      <c r="AN5" s="59" t="s">
        <v>104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105</v>
      </c>
      <c r="AV5" s="59" t="s">
        <v>106</v>
      </c>
      <c r="AW5" s="59" t="s">
        <v>102</v>
      </c>
      <c r="AX5" s="59" t="s">
        <v>107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105</v>
      </c>
      <c r="BG5" s="59" t="s">
        <v>108</v>
      </c>
      <c r="BH5" s="59" t="s">
        <v>102</v>
      </c>
      <c r="BI5" s="59" t="s">
        <v>103</v>
      </c>
      <c r="BJ5" s="59" t="s">
        <v>109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101</v>
      </c>
      <c r="BS5" s="59" t="s">
        <v>102</v>
      </c>
      <c r="BT5" s="59" t="s">
        <v>110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100</v>
      </c>
      <c r="CC5" s="59" t="s">
        <v>90</v>
      </c>
      <c r="CD5" s="59" t="s">
        <v>102</v>
      </c>
      <c r="CE5" s="59" t="s">
        <v>92</v>
      </c>
      <c r="CF5" s="59" t="s">
        <v>109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42"/>
      <c r="CN5" s="142"/>
      <c r="CO5" s="59" t="s">
        <v>111</v>
      </c>
      <c r="CP5" s="59" t="s">
        <v>112</v>
      </c>
      <c r="CQ5" s="59" t="s">
        <v>113</v>
      </c>
      <c r="CR5" s="59" t="s">
        <v>103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112</v>
      </c>
      <c r="DB5" s="59" t="s">
        <v>114</v>
      </c>
      <c r="DC5" s="59" t="s">
        <v>92</v>
      </c>
      <c r="DD5" s="59" t="s">
        <v>109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111</v>
      </c>
      <c r="DL5" s="59" t="s">
        <v>106</v>
      </c>
      <c r="DM5" s="59" t="s">
        <v>115</v>
      </c>
      <c r="DN5" s="59" t="s">
        <v>92</v>
      </c>
      <c r="DO5" s="59" t="s">
        <v>109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116</v>
      </c>
      <c r="B6" s="60">
        <f>B8</f>
        <v>2020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愛媛県八幡浜市</v>
      </c>
      <c r="I6" s="60" t="str">
        <f t="shared" si="1"/>
        <v>朝潮橋駐車場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35</v>
      </c>
      <c r="S6" s="62" t="str">
        <f t="shared" si="1"/>
        <v>商業施設</v>
      </c>
      <c r="T6" s="62" t="str">
        <f t="shared" si="1"/>
        <v>無</v>
      </c>
      <c r="U6" s="63">
        <f t="shared" si="1"/>
        <v>727</v>
      </c>
      <c r="V6" s="63">
        <f t="shared" si="1"/>
        <v>31</v>
      </c>
      <c r="W6" s="63">
        <f t="shared" si="1"/>
        <v>0</v>
      </c>
      <c r="X6" s="62" t="str">
        <f t="shared" si="1"/>
        <v>無</v>
      </c>
      <c r="Y6" s="64">
        <f>IF(Y8="-",NA(),Y8)</f>
        <v>909.6</v>
      </c>
      <c r="Z6" s="64">
        <f t="shared" ref="Z6:AH6" si="2">IF(Z8="-",NA(),Z8)</f>
        <v>1135</v>
      </c>
      <c r="AA6" s="64">
        <f t="shared" si="2"/>
        <v>2025.9</v>
      </c>
      <c r="AB6" s="64">
        <f t="shared" si="2"/>
        <v>2214.1</v>
      </c>
      <c r="AC6" s="64">
        <f t="shared" si="2"/>
        <v>1323.3</v>
      </c>
      <c r="AD6" s="64">
        <f t="shared" si="2"/>
        <v>378</v>
      </c>
      <c r="AE6" s="64">
        <f t="shared" si="2"/>
        <v>477.8</v>
      </c>
      <c r="AF6" s="64">
        <f t="shared" si="2"/>
        <v>373.2</v>
      </c>
      <c r="AG6" s="64">
        <f t="shared" si="2"/>
        <v>742.8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3.1</v>
      </c>
      <c r="AP6" s="64">
        <f t="shared" si="3"/>
        <v>6.3</v>
      </c>
      <c r="AQ6" s="64">
        <f t="shared" si="3"/>
        <v>4</v>
      </c>
      <c r="AR6" s="64">
        <f t="shared" si="3"/>
        <v>2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18</v>
      </c>
      <c r="BA6" s="65">
        <f t="shared" si="4"/>
        <v>21</v>
      </c>
      <c r="BB6" s="65">
        <f t="shared" si="4"/>
        <v>18</v>
      </c>
      <c r="BC6" s="65">
        <f t="shared" si="4"/>
        <v>15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>
        <f>IF(BF8="-",NA(),BF8)</f>
        <v>89</v>
      </c>
      <c r="BG6" s="64">
        <f t="shared" ref="BG6:BO6" si="5">IF(BG8="-",NA(),BG8)</f>
        <v>91.2</v>
      </c>
      <c r="BH6" s="64">
        <f t="shared" si="5"/>
        <v>95.1</v>
      </c>
      <c r="BI6" s="64">
        <f t="shared" si="5"/>
        <v>97.6</v>
      </c>
      <c r="BJ6" s="64">
        <f t="shared" si="5"/>
        <v>95.9</v>
      </c>
      <c r="BK6" s="64">
        <f t="shared" si="5"/>
        <v>34.700000000000003</v>
      </c>
      <c r="BL6" s="64">
        <f t="shared" si="5"/>
        <v>39.6</v>
      </c>
      <c r="BM6" s="64">
        <f t="shared" si="5"/>
        <v>29</v>
      </c>
      <c r="BN6" s="64">
        <f t="shared" si="5"/>
        <v>32.9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>
        <f>IF(BQ8="-",NA(),BQ8)</f>
        <v>1433</v>
      </c>
      <c r="BR6" s="65">
        <f t="shared" ref="BR6:BZ6" si="6">IF(BR8="-",NA(),BR8)</f>
        <v>1449</v>
      </c>
      <c r="BS6" s="65">
        <f t="shared" si="6"/>
        <v>1637</v>
      </c>
      <c r="BT6" s="65">
        <f t="shared" si="6"/>
        <v>1797</v>
      </c>
      <c r="BU6" s="65">
        <f t="shared" si="6"/>
        <v>1786</v>
      </c>
      <c r="BV6" s="65">
        <f t="shared" si="6"/>
        <v>7123</v>
      </c>
      <c r="BW6" s="65">
        <f t="shared" si="6"/>
        <v>8017</v>
      </c>
      <c r="BX6" s="65">
        <f t="shared" si="6"/>
        <v>8137</v>
      </c>
      <c r="BY6" s="65">
        <f t="shared" si="6"/>
        <v>8005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117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62.8</v>
      </c>
      <c r="DF6" s="64">
        <f t="shared" si="8"/>
        <v>62.3</v>
      </c>
      <c r="DG6" s="64">
        <f t="shared" si="8"/>
        <v>87.9</v>
      </c>
      <c r="DH6" s="64">
        <f t="shared" si="8"/>
        <v>56.3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96.8</v>
      </c>
      <c r="DO6" s="64">
        <f t="shared" si="9"/>
        <v>96.8</v>
      </c>
      <c r="DP6" s="64">
        <f t="shared" si="9"/>
        <v>288.2</v>
      </c>
      <c r="DQ6" s="64">
        <f t="shared" si="9"/>
        <v>287.39999999999998</v>
      </c>
      <c r="DR6" s="64">
        <f t="shared" si="9"/>
        <v>290.39999999999998</v>
      </c>
      <c r="DS6" s="64">
        <f t="shared" si="9"/>
        <v>304.89999999999998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119</v>
      </c>
      <c r="B7" s="60">
        <f t="shared" ref="B7:X7" si="10">B8</f>
        <v>2020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愛媛県　八幡浜市</v>
      </c>
      <c r="I7" s="60" t="str">
        <f t="shared" si="10"/>
        <v>朝潮橋駐車場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35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727</v>
      </c>
      <c r="V7" s="63">
        <f t="shared" si="10"/>
        <v>31</v>
      </c>
      <c r="W7" s="63">
        <f t="shared" si="10"/>
        <v>0</v>
      </c>
      <c r="X7" s="62" t="str">
        <f t="shared" si="10"/>
        <v>無</v>
      </c>
      <c r="Y7" s="64">
        <f>Y8</f>
        <v>909.6</v>
      </c>
      <c r="Z7" s="64">
        <f t="shared" ref="Z7:AH7" si="11">Z8</f>
        <v>1135</v>
      </c>
      <c r="AA7" s="64">
        <f t="shared" si="11"/>
        <v>2025.9</v>
      </c>
      <c r="AB7" s="64">
        <f t="shared" si="11"/>
        <v>2214.1</v>
      </c>
      <c r="AC7" s="64">
        <f t="shared" si="11"/>
        <v>1323.3</v>
      </c>
      <c r="AD7" s="64">
        <f t="shared" si="11"/>
        <v>378</v>
      </c>
      <c r="AE7" s="64">
        <f t="shared" si="11"/>
        <v>477.8</v>
      </c>
      <c r="AF7" s="64">
        <f t="shared" si="11"/>
        <v>373.2</v>
      </c>
      <c r="AG7" s="64">
        <f t="shared" si="11"/>
        <v>742.8</v>
      </c>
      <c r="AH7" s="64">
        <f t="shared" si="11"/>
        <v>385.7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3.1</v>
      </c>
      <c r="AP7" s="64">
        <f t="shared" si="12"/>
        <v>6.3</v>
      </c>
      <c r="AQ7" s="64">
        <f t="shared" si="12"/>
        <v>4</v>
      </c>
      <c r="AR7" s="64">
        <f t="shared" si="12"/>
        <v>2</v>
      </c>
      <c r="AS7" s="64">
        <f t="shared" si="12"/>
        <v>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18</v>
      </c>
      <c r="BA7" s="65">
        <f t="shared" si="13"/>
        <v>21</v>
      </c>
      <c r="BB7" s="65">
        <f t="shared" si="13"/>
        <v>18</v>
      </c>
      <c r="BC7" s="65">
        <f t="shared" si="13"/>
        <v>15</v>
      </c>
      <c r="BD7" s="65">
        <f t="shared" si="13"/>
        <v>405</v>
      </c>
      <c r="BE7" s="63"/>
      <c r="BF7" s="64">
        <f>BF8</f>
        <v>89</v>
      </c>
      <c r="BG7" s="64">
        <f t="shared" ref="BG7:BO7" si="14">BG8</f>
        <v>91.2</v>
      </c>
      <c r="BH7" s="64">
        <f t="shared" si="14"/>
        <v>95.1</v>
      </c>
      <c r="BI7" s="64">
        <f t="shared" si="14"/>
        <v>97.6</v>
      </c>
      <c r="BJ7" s="64">
        <f t="shared" si="14"/>
        <v>95.9</v>
      </c>
      <c r="BK7" s="64">
        <f t="shared" si="14"/>
        <v>34.700000000000003</v>
      </c>
      <c r="BL7" s="64">
        <f t="shared" si="14"/>
        <v>39.6</v>
      </c>
      <c r="BM7" s="64">
        <f t="shared" si="14"/>
        <v>29</v>
      </c>
      <c r="BN7" s="64">
        <f t="shared" si="14"/>
        <v>32.9</v>
      </c>
      <c r="BO7" s="64">
        <f t="shared" si="14"/>
        <v>-121.8</v>
      </c>
      <c r="BP7" s="61"/>
      <c r="BQ7" s="65">
        <f>BQ8</f>
        <v>1433</v>
      </c>
      <c r="BR7" s="65">
        <f t="shared" ref="BR7:BZ7" si="15">BR8</f>
        <v>1449</v>
      </c>
      <c r="BS7" s="65">
        <f t="shared" si="15"/>
        <v>1637</v>
      </c>
      <c r="BT7" s="65">
        <f t="shared" si="15"/>
        <v>1797</v>
      </c>
      <c r="BU7" s="65">
        <f t="shared" si="15"/>
        <v>1786</v>
      </c>
      <c r="BV7" s="65">
        <f t="shared" si="15"/>
        <v>7123</v>
      </c>
      <c r="BW7" s="65">
        <f t="shared" si="15"/>
        <v>8017</v>
      </c>
      <c r="BX7" s="65">
        <f t="shared" si="15"/>
        <v>8137</v>
      </c>
      <c r="BY7" s="65">
        <f t="shared" si="15"/>
        <v>8005</v>
      </c>
      <c r="BZ7" s="65">
        <f t="shared" si="15"/>
        <v>2698</v>
      </c>
      <c r="CA7" s="63"/>
      <c r="CB7" s="64" t="s">
        <v>120</v>
      </c>
      <c r="CC7" s="64" t="s">
        <v>120</v>
      </c>
      <c r="CD7" s="64" t="s">
        <v>120</v>
      </c>
      <c r="CE7" s="64" t="s">
        <v>120</v>
      </c>
      <c r="CF7" s="64" t="s">
        <v>120</v>
      </c>
      <c r="CG7" s="64" t="s">
        <v>120</v>
      </c>
      <c r="CH7" s="64" t="s">
        <v>120</v>
      </c>
      <c r="CI7" s="64" t="s">
        <v>120</v>
      </c>
      <c r="CJ7" s="64" t="s">
        <v>120</v>
      </c>
      <c r="CK7" s="64" t="s">
        <v>121</v>
      </c>
      <c r="CL7" s="61"/>
      <c r="CM7" s="63">
        <f>CM8</f>
        <v>0</v>
      </c>
      <c r="CN7" s="63">
        <f>CN8</f>
        <v>0</v>
      </c>
      <c r="CO7" s="64" t="s">
        <v>120</v>
      </c>
      <c r="CP7" s="64" t="s">
        <v>120</v>
      </c>
      <c r="CQ7" s="64" t="s">
        <v>120</v>
      </c>
      <c r="CR7" s="64" t="s">
        <v>120</v>
      </c>
      <c r="CS7" s="64" t="s">
        <v>120</v>
      </c>
      <c r="CT7" s="64" t="s">
        <v>120</v>
      </c>
      <c r="CU7" s="64" t="s">
        <v>120</v>
      </c>
      <c r="CV7" s="64" t="s">
        <v>120</v>
      </c>
      <c r="CW7" s="64" t="s">
        <v>120</v>
      </c>
      <c r="CX7" s="64" t="s">
        <v>122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62.8</v>
      </c>
      <c r="DF7" s="64">
        <f t="shared" si="16"/>
        <v>62.3</v>
      </c>
      <c r="DG7" s="64">
        <f t="shared" si="16"/>
        <v>87.9</v>
      </c>
      <c r="DH7" s="64">
        <f t="shared" si="16"/>
        <v>56.3</v>
      </c>
      <c r="DI7" s="64">
        <f t="shared" si="16"/>
        <v>70.3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96.8</v>
      </c>
      <c r="DO7" s="64">
        <f t="shared" si="17"/>
        <v>96.8</v>
      </c>
      <c r="DP7" s="64">
        <f t="shared" si="17"/>
        <v>288.2</v>
      </c>
      <c r="DQ7" s="64">
        <f t="shared" si="17"/>
        <v>287.39999999999998</v>
      </c>
      <c r="DR7" s="64">
        <f t="shared" si="17"/>
        <v>290.39999999999998</v>
      </c>
      <c r="DS7" s="64">
        <f t="shared" si="17"/>
        <v>304.89999999999998</v>
      </c>
      <c r="DT7" s="64">
        <f t="shared" si="17"/>
        <v>224.4</v>
      </c>
      <c r="DU7" s="61"/>
    </row>
    <row r="8" spans="1:125" s="66" customFormat="1" x14ac:dyDescent="0.15">
      <c r="A8" s="49"/>
      <c r="B8" s="67">
        <v>2020</v>
      </c>
      <c r="C8" s="67">
        <v>382043</v>
      </c>
      <c r="D8" s="67">
        <v>47</v>
      </c>
      <c r="E8" s="67">
        <v>14</v>
      </c>
      <c r="F8" s="67">
        <v>0</v>
      </c>
      <c r="G8" s="67">
        <v>5</v>
      </c>
      <c r="H8" s="67" t="s">
        <v>123</v>
      </c>
      <c r="I8" s="67" t="s">
        <v>124</v>
      </c>
      <c r="J8" s="67" t="s">
        <v>125</v>
      </c>
      <c r="K8" s="67" t="s">
        <v>126</v>
      </c>
      <c r="L8" s="67" t="s">
        <v>127</v>
      </c>
      <c r="M8" s="67" t="s">
        <v>128</v>
      </c>
      <c r="N8" s="67" t="s">
        <v>129</v>
      </c>
      <c r="O8" s="68" t="s">
        <v>130</v>
      </c>
      <c r="P8" s="69" t="s">
        <v>131</v>
      </c>
      <c r="Q8" s="69" t="s">
        <v>132</v>
      </c>
      <c r="R8" s="70">
        <v>35</v>
      </c>
      <c r="S8" s="69" t="s">
        <v>133</v>
      </c>
      <c r="T8" s="69" t="s">
        <v>134</v>
      </c>
      <c r="U8" s="70">
        <v>727</v>
      </c>
      <c r="V8" s="70">
        <v>31</v>
      </c>
      <c r="W8" s="70">
        <v>0</v>
      </c>
      <c r="X8" s="69" t="s">
        <v>134</v>
      </c>
      <c r="Y8" s="71">
        <v>909.6</v>
      </c>
      <c r="Z8" s="71">
        <v>1135</v>
      </c>
      <c r="AA8" s="71">
        <v>2025.9</v>
      </c>
      <c r="AB8" s="71">
        <v>2214.1</v>
      </c>
      <c r="AC8" s="71">
        <v>1323.3</v>
      </c>
      <c r="AD8" s="71">
        <v>378</v>
      </c>
      <c r="AE8" s="71">
        <v>477.8</v>
      </c>
      <c r="AF8" s="71">
        <v>373.2</v>
      </c>
      <c r="AG8" s="71">
        <v>742.8</v>
      </c>
      <c r="AH8" s="71">
        <v>385.7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3.1</v>
      </c>
      <c r="AP8" s="71">
        <v>6.3</v>
      </c>
      <c r="AQ8" s="71">
        <v>4</v>
      </c>
      <c r="AR8" s="71">
        <v>2</v>
      </c>
      <c r="AS8" s="71">
        <v>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18</v>
      </c>
      <c r="BA8" s="72">
        <v>21</v>
      </c>
      <c r="BB8" s="72">
        <v>18</v>
      </c>
      <c r="BC8" s="72">
        <v>15</v>
      </c>
      <c r="BD8" s="72">
        <v>405</v>
      </c>
      <c r="BE8" s="72">
        <v>2345</v>
      </c>
      <c r="BF8" s="71">
        <v>89</v>
      </c>
      <c r="BG8" s="71">
        <v>91.2</v>
      </c>
      <c r="BH8" s="71">
        <v>95.1</v>
      </c>
      <c r="BI8" s="71">
        <v>97.6</v>
      </c>
      <c r="BJ8" s="71">
        <v>95.9</v>
      </c>
      <c r="BK8" s="71">
        <v>34.700000000000003</v>
      </c>
      <c r="BL8" s="71">
        <v>39.6</v>
      </c>
      <c r="BM8" s="71">
        <v>29</v>
      </c>
      <c r="BN8" s="71">
        <v>32.9</v>
      </c>
      <c r="BO8" s="71">
        <v>-121.8</v>
      </c>
      <c r="BP8" s="68">
        <v>-65.900000000000006</v>
      </c>
      <c r="BQ8" s="72">
        <v>1433</v>
      </c>
      <c r="BR8" s="72">
        <v>1449</v>
      </c>
      <c r="BS8" s="72">
        <v>1637</v>
      </c>
      <c r="BT8" s="73">
        <v>1797</v>
      </c>
      <c r="BU8" s="73">
        <v>1786</v>
      </c>
      <c r="BV8" s="72">
        <v>7123</v>
      </c>
      <c r="BW8" s="72">
        <v>8017</v>
      </c>
      <c r="BX8" s="72">
        <v>8137</v>
      </c>
      <c r="BY8" s="72">
        <v>8005</v>
      </c>
      <c r="BZ8" s="72">
        <v>2698</v>
      </c>
      <c r="CA8" s="70">
        <v>3932</v>
      </c>
      <c r="CB8" s="71" t="s">
        <v>127</v>
      </c>
      <c r="CC8" s="71" t="s">
        <v>127</v>
      </c>
      <c r="CD8" s="71" t="s">
        <v>127</v>
      </c>
      <c r="CE8" s="71" t="s">
        <v>127</v>
      </c>
      <c r="CF8" s="71" t="s">
        <v>127</v>
      </c>
      <c r="CG8" s="71" t="s">
        <v>127</v>
      </c>
      <c r="CH8" s="71" t="s">
        <v>127</v>
      </c>
      <c r="CI8" s="71" t="s">
        <v>127</v>
      </c>
      <c r="CJ8" s="71" t="s">
        <v>127</v>
      </c>
      <c r="CK8" s="71" t="s">
        <v>127</v>
      </c>
      <c r="CL8" s="68" t="s">
        <v>127</v>
      </c>
      <c r="CM8" s="70">
        <v>0</v>
      </c>
      <c r="CN8" s="70">
        <v>0</v>
      </c>
      <c r="CO8" s="71" t="s">
        <v>127</v>
      </c>
      <c r="CP8" s="71" t="s">
        <v>127</v>
      </c>
      <c r="CQ8" s="71" t="s">
        <v>127</v>
      </c>
      <c r="CR8" s="71" t="s">
        <v>127</v>
      </c>
      <c r="CS8" s="71" t="s">
        <v>127</v>
      </c>
      <c r="CT8" s="71" t="s">
        <v>127</v>
      </c>
      <c r="CU8" s="71" t="s">
        <v>127</v>
      </c>
      <c r="CV8" s="71" t="s">
        <v>127</v>
      </c>
      <c r="CW8" s="71" t="s">
        <v>127</v>
      </c>
      <c r="CX8" s="71" t="s">
        <v>127</v>
      </c>
      <c r="CY8" s="68" t="s">
        <v>127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62.8</v>
      </c>
      <c r="DF8" s="71">
        <v>62.3</v>
      </c>
      <c r="DG8" s="71">
        <v>87.9</v>
      </c>
      <c r="DH8" s="71">
        <v>56.3</v>
      </c>
      <c r="DI8" s="71">
        <v>70.3</v>
      </c>
      <c r="DJ8" s="68">
        <v>183.4</v>
      </c>
      <c r="DK8" s="71">
        <v>100</v>
      </c>
      <c r="DL8" s="71">
        <v>100</v>
      </c>
      <c r="DM8" s="71">
        <v>100</v>
      </c>
      <c r="DN8" s="71">
        <v>96.8</v>
      </c>
      <c r="DO8" s="71">
        <v>96.8</v>
      </c>
      <c r="DP8" s="71">
        <v>288.2</v>
      </c>
      <c r="DQ8" s="71">
        <v>287.39999999999998</v>
      </c>
      <c r="DR8" s="71">
        <v>290.39999999999998</v>
      </c>
      <c r="DS8" s="71">
        <v>304.89999999999998</v>
      </c>
      <c r="DT8" s="71">
        <v>224.4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135</v>
      </c>
      <c r="C10" s="78" t="s">
        <v>136</v>
      </c>
      <c r="D10" s="78" t="s">
        <v>137</v>
      </c>
      <c r="E10" s="78" t="s">
        <v>138</v>
      </c>
      <c r="F10" s="78" t="s">
        <v>139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2021-12-17T06:08:08Z</dcterms:created>
  <dcterms:modified xsi:type="dcterms:W3CDTF">2022-02-02T02:18:47Z</dcterms:modified>
  <cp:category/>
</cp:coreProperties>
</file>