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204\デスクトップ\業務\経営比較分析表\R2\"/>
    </mc:Choice>
  </mc:AlternateContent>
  <xr:revisionPtr revIDLastSave="0" documentId="13_ncr:1_{78C28E06-4AF5-4D12-A542-EDD16EF2D49E}" xr6:coauthVersionLast="36" xr6:coauthVersionMax="36" xr10:uidLastSave="{00000000-0000-0000-0000-000000000000}"/>
  <workbookProtection workbookAlgorithmName="SHA-512" workbookHashValue="4MVjcFK41AXACxyJ53AMPJIPI+QBvMn9j7tfvpMyta0jHtFG5pCUFlw8tBzYOxxmgHjfXe9iteeSimv7GoojUQ==" workbookSaltValue="AxR16Vi78ABFgUiGTJI+y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P6" i="5"/>
  <c r="P10" i="4" s="1"/>
  <c r="O6" i="5"/>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AT10" i="4"/>
  <c r="AL10" i="4"/>
  <c r="AD10" i="4"/>
  <c r="W10" i="4"/>
  <c r="I10" i="4"/>
  <c r="I8" i="4"/>
  <c r="B8"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<sst xmlns="http://schemas.openxmlformats.org/spreadsheetml/2006/main" count="319" uniqueCount="119">
  <si>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</si>
  <si>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</si>
  <si>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</si>
  <si>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</si>
  <si>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</si>
  <si>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</si>
  <si>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</si>
  <si>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</si>
  <si>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</si>
  <si>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</si>
  <si>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</si>
  <si>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</si>
  <si>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</si>
  <si>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</si>
  <si>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</si>
  <si>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</si>
  <si>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</si>
  <si>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</si>
  <si>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</si>
  <si>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</si>
  <si>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</si>
  <si>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</si>
  <si>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</si>
  <si>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</si>
  <si>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</si>
  <si>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</si>
  <si>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</si>
  <si>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</si>
  <si>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</si>
  <si>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</si>
  <si>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</si>
  <si>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</si>
  <si>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</si>
  <si>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</si>
  <si>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</si>
  <si>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</si>
  <si>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</si>
  <si>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</si>
  <si>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</si>
  <si>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</si>
  <si>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</si>
  <si>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</si>
  <si>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</si>
  <si>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</si>
  <si>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</si>
  <si>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</si>
  <si>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</si>
  <si>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</si>
  <si>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</si>
  <si>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</si>
  <si>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</si>
  <si>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</si>
  <si>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</si>
  <si>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</si>
  <si>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</si>
  <si>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</si>
  <si>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</si>
  <si>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</si>
  <si>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</si>
  <si>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</si>
  <si>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</si>
  <si>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</si>
  <si>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</si>
  <si>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</si>
  <si>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</si>
  <si>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</si>
  <si>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</si>
  <si>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</si>
  <si>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</si>
  <si>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</si>
  <si>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</si>
  <si>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</si>
  <si>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</si>
  <si>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</si>
  <si>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</si>
  <si>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</si>
  <si>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</si>
  <si>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</si>
  <si>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</si>
  <si>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</si>
  <si>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</si>
  <si>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</si>
  <si>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</si>
  <si>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</si>
  <si>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</si>
  <si>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</si>
  <si>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</si>
  <si>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</si>
  <si>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</si>
  <si>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</si>
  <si>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</si>
  <si>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</si>
  <si>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</si>
  <si>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</si>
  <si>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</si>
  <si>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</si>
  <si>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</si>
  <si>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</si>
  <si>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</si>
  <si>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</si>
  <si>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</si>
  <si>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</si>
  <si>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</si>
  <si>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</si>
  <si>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</si>
  <si>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</si>
  <si>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</si>
  <si>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</si>
  <si>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</si>
  <si>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</si>
  <si>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</si>
  <si>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</si>
  <si>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</si>
  <si>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</si>
  <si>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</si>
  <si>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</si>
  <si>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水洗化率の増加に伴い下水道使用料収入は増加しており、処理施設管理の包括的民間委託等により経営の効率化は進んでいると言えるが、下水道使用料のみでの経営はできない状況であり、更なる業務効率化が必要である。
　一般会計の補助を受けながら企業債残高は順調に減少しており、数値は健全化していく見込み。今後も無理な借入等に注意を払いながら更新工事等の資金調達を行っていく。
　施設の老朽化については、すぐに大規模な工事が必要な状況ではないが、令和３年度よりストックマネジメント計画を策定し、適切な維持管理と必要に応じた更新及び修繕を行っていく。</t>
    <rPh sb="1" eb="4">
      <t>スイセンカ</t>
    </rPh>
    <rPh sb="4" eb="5">
      <t>リツ</t>
    </rPh>
    <rPh sb="6" eb="8">
      <t>ゾウカ</t>
    </rPh>
    <rPh sb="9" eb="10">
      <t>トモナ</t>
    </rPh>
    <rPh sb="11" eb="14">
      <t>ゲスイドウ</t>
    </rPh>
    <rPh sb="14" eb="17">
      <t>シヨウリョウ</t>
    </rPh>
    <rPh sb="17" eb="19">
      <t>シュウニュウ</t>
    </rPh>
    <rPh sb="20" eb="22">
      <t>ゾウカ</t>
    </rPh>
    <rPh sb="27" eb="29">
      <t>ショリ</t>
    </rPh>
    <rPh sb="29" eb="31">
      <t>シセツ</t>
    </rPh>
    <rPh sb="31" eb="33">
      <t>カンリ</t>
    </rPh>
    <rPh sb="34" eb="36">
      <t>ホウカツ</t>
    </rPh>
    <rPh sb="36" eb="37">
      <t>テキ</t>
    </rPh>
    <rPh sb="37" eb="39">
      <t>ミンカン</t>
    </rPh>
    <rPh sb="39" eb="41">
      <t>イタク</t>
    </rPh>
    <rPh sb="41" eb="42">
      <t>トウ</t>
    </rPh>
    <rPh sb="45" eb="47">
      <t>ケイエイ</t>
    </rPh>
    <rPh sb="52" eb="53">
      <t>スス</t>
    </rPh>
    <rPh sb="58" eb="59">
      <t>イ</t>
    </rPh>
    <rPh sb="63" eb="66">
      <t>ゲスイドウ</t>
    </rPh>
    <rPh sb="66" eb="69">
      <t>シヨウリョウ</t>
    </rPh>
    <rPh sb="73" eb="75">
      <t>ケイエイ</t>
    </rPh>
    <rPh sb="80" eb="82">
      <t>ジョウキョウ</t>
    </rPh>
    <rPh sb="86" eb="87">
      <t>サラ</t>
    </rPh>
    <rPh sb="89" eb="91">
      <t>ギョウム</t>
    </rPh>
    <rPh sb="91" eb="94">
      <t>コウリツカ</t>
    </rPh>
    <rPh sb="95" eb="97">
      <t>ヒツヨウ</t>
    </rPh>
    <rPh sb="103" eb="105">
      <t>イッパン</t>
    </rPh>
    <rPh sb="105" eb="107">
      <t>カイケイ</t>
    </rPh>
    <rPh sb="108" eb="110">
      <t>ホジョ</t>
    </rPh>
    <rPh sb="111" eb="112">
      <t>ウ</t>
    </rPh>
    <rPh sb="116" eb="118">
      <t>キギョウ</t>
    </rPh>
    <rPh sb="118" eb="119">
      <t>サイ</t>
    </rPh>
    <rPh sb="119" eb="121">
      <t>ザンダカ</t>
    </rPh>
    <rPh sb="122" eb="124">
      <t>ジュンチョウ</t>
    </rPh>
    <rPh sb="125" eb="127">
      <t>ゲンショウ</t>
    </rPh>
    <rPh sb="132" eb="134">
      <t>スウチ</t>
    </rPh>
    <rPh sb="135" eb="138">
      <t>ケンゼンカ</t>
    </rPh>
    <rPh sb="142" eb="144">
      <t>ミコ</t>
    </rPh>
    <rPh sb="146" eb="148">
      <t>コンゴ</t>
    </rPh>
    <rPh sb="149" eb="151">
      <t>ムリ</t>
    </rPh>
    <rPh sb="152" eb="154">
      <t>カリイレ</t>
    </rPh>
    <rPh sb="154" eb="155">
      <t>トウ</t>
    </rPh>
    <rPh sb="156" eb="158">
      <t>チュウイ</t>
    </rPh>
    <rPh sb="159" eb="160">
      <t>ハラ</t>
    </rPh>
    <rPh sb="164" eb="166">
      <t>コウシン</t>
    </rPh>
    <rPh sb="166" eb="168">
      <t>コウジ</t>
    </rPh>
    <rPh sb="168" eb="169">
      <t>トウ</t>
    </rPh>
    <rPh sb="170" eb="172">
      <t>シキン</t>
    </rPh>
    <rPh sb="172" eb="174">
      <t>チョウタツ</t>
    </rPh>
    <rPh sb="175" eb="176">
      <t>オコナ</t>
    </rPh>
    <rPh sb="183" eb="185">
      <t>シセツ</t>
    </rPh>
    <rPh sb="186" eb="188">
      <t>ロウキュウ</t>
    </rPh>
    <rPh sb="188" eb="189">
      <t>カ</t>
    </rPh>
    <rPh sb="198" eb="201">
      <t>ダイキボ</t>
    </rPh>
    <rPh sb="202" eb="204">
      <t>コウジ</t>
    </rPh>
    <rPh sb="205" eb="207">
      <t>ヒツヨウ</t>
    </rPh>
    <rPh sb="208" eb="210">
      <t>ジョウキョウ</t>
    </rPh>
    <rPh sb="216" eb="218">
      <t>レイワ</t>
    </rPh>
    <rPh sb="219" eb="221">
      <t>ネンド</t>
    </rPh>
    <rPh sb="233" eb="235">
      <t>ケイカク</t>
    </rPh>
    <rPh sb="236" eb="238">
      <t>サクテイ</t>
    </rPh>
    <rPh sb="240" eb="242">
      <t>テキセツ</t>
    </rPh>
    <rPh sb="243" eb="245">
      <t>イジ</t>
    </rPh>
    <rPh sb="245" eb="247">
      <t>カンリ</t>
    </rPh>
    <rPh sb="248" eb="250">
      <t>ヒツヨウ</t>
    </rPh>
    <rPh sb="251" eb="252">
      <t>オウ</t>
    </rPh>
    <rPh sb="254" eb="256">
      <t>コウシン</t>
    </rPh>
    <rPh sb="256" eb="257">
      <t>オヨ</t>
    </rPh>
    <rPh sb="258" eb="260">
      <t>シュウゼン</t>
    </rPh>
    <rPh sb="261" eb="262">
      <t>オコナ</t>
    </rPh>
    <phoneticPr fontId="4"/>
  </si>
  <si>
    <t xml:space="preserve"> 経常収支比率や経費回収率は高い水準ではあるが、経常収益の多くを占めるのは一般会計からの補助金等であり、事業単体で効率性は十分ではないと言える。
　企業会計初年度であり、今後も黒字計上のまま推移していく見込みであるため、累積欠損金は無い。
　一般会計に依存しながらも年間5億円以上の企業債を償還しているため、流動比率は低いものの企業債残高対事業規模比率は類似団体平均値と比べ低くなっている。
　処理場施設が2系統処理であるのに対し、処理水量が少ないため半分は稼働していない状況であり、施設利用率は今後も低い水準で推移していくと思われる。
　水洗化率は高く、汚水処理原価も類似団体平均値より低いため、比較的効率的な汚水処理が実施されていると言えるが、上述のとおり、経営は一般会計に依存しているため、更なる効率化及び水洗化の促進が必要である。</t>
    <rPh sb="1" eb="3">
      <t>ケイジョウ</t>
    </rPh>
    <rPh sb="3" eb="5">
      <t>シュウシ</t>
    </rPh>
    <rPh sb="5" eb="7">
      <t>ヒリツ</t>
    </rPh>
    <rPh sb="8" eb="10">
      <t>ケイヒ</t>
    </rPh>
    <rPh sb="10" eb="12">
      <t>カイシュウ</t>
    </rPh>
    <rPh sb="12" eb="13">
      <t>リツ</t>
    </rPh>
    <rPh sb="14" eb="15">
      <t>タカ</t>
    </rPh>
    <rPh sb="16" eb="18">
      <t>スイジュン</t>
    </rPh>
    <rPh sb="24" eb="26">
      <t>ケイジョウ</t>
    </rPh>
    <rPh sb="26" eb="28">
      <t>シュウエキ</t>
    </rPh>
    <rPh sb="29" eb="30">
      <t>オオ</t>
    </rPh>
    <rPh sb="32" eb="33">
      <t>シ</t>
    </rPh>
    <rPh sb="37" eb="39">
      <t>イッパン</t>
    </rPh>
    <rPh sb="39" eb="41">
      <t>カイケイ</t>
    </rPh>
    <rPh sb="44" eb="47">
      <t>ホジョキン</t>
    </rPh>
    <rPh sb="47" eb="48">
      <t>トウ</t>
    </rPh>
    <rPh sb="52" eb="54">
      <t>ジギョウ</t>
    </rPh>
    <rPh sb="54" eb="56">
      <t>タンタイ</t>
    </rPh>
    <rPh sb="61" eb="63">
      <t>ジュウブン</t>
    </rPh>
    <rPh sb="68" eb="69">
      <t>イ</t>
    </rPh>
    <rPh sb="74" eb="76">
      <t>キギョウ</t>
    </rPh>
    <rPh sb="76" eb="78">
      <t>カイケイ</t>
    </rPh>
    <rPh sb="78" eb="81">
      <t>ショネンド</t>
    </rPh>
    <rPh sb="85" eb="87">
      <t>コンゴ</t>
    </rPh>
    <rPh sb="88" eb="90">
      <t>クロジ</t>
    </rPh>
    <rPh sb="90" eb="92">
      <t>ケイジョウ</t>
    </rPh>
    <rPh sb="95" eb="97">
      <t>スイイ</t>
    </rPh>
    <rPh sb="101" eb="103">
      <t>ミコ</t>
    </rPh>
    <rPh sb="110" eb="112">
      <t>ルイセキ</t>
    </rPh>
    <rPh sb="112" eb="115">
      <t>ケッソンキン</t>
    </rPh>
    <rPh sb="116" eb="117">
      <t>ナ</t>
    </rPh>
    <rPh sb="121" eb="123">
      <t>イッパン</t>
    </rPh>
    <rPh sb="123" eb="125">
      <t>カイケイ</t>
    </rPh>
    <rPh sb="126" eb="128">
      <t>イゾン</t>
    </rPh>
    <rPh sb="133" eb="135">
      <t>ネンカン</t>
    </rPh>
    <rPh sb="136" eb="138">
      <t>オクエン</t>
    </rPh>
    <rPh sb="138" eb="140">
      <t>イジョウ</t>
    </rPh>
    <rPh sb="141" eb="143">
      <t>キギョウ</t>
    </rPh>
    <rPh sb="143" eb="144">
      <t>サイ</t>
    </rPh>
    <rPh sb="145" eb="147">
      <t>ショウカン</t>
    </rPh>
    <rPh sb="154" eb="156">
      <t>リュウドウ</t>
    </rPh>
    <rPh sb="156" eb="158">
      <t>ヒリツ</t>
    </rPh>
    <rPh sb="159" eb="160">
      <t>ヒク</t>
    </rPh>
    <rPh sb="164" eb="166">
      <t>キギョウ</t>
    </rPh>
    <rPh sb="166" eb="167">
      <t>サイ</t>
    </rPh>
    <rPh sb="167" eb="169">
      <t>ザンダカ</t>
    </rPh>
    <rPh sb="169" eb="170">
      <t>タイ</t>
    </rPh>
    <rPh sb="170" eb="172">
      <t>ジギョウ</t>
    </rPh>
    <rPh sb="172" eb="174">
      <t>キボ</t>
    </rPh>
    <rPh sb="174" eb="176">
      <t>ヒリツ</t>
    </rPh>
    <rPh sb="177" eb="179">
      <t>ルイジ</t>
    </rPh>
    <rPh sb="179" eb="181">
      <t>ダンタイ</t>
    </rPh>
    <rPh sb="181" eb="184">
      <t>ヘイキンチ</t>
    </rPh>
    <rPh sb="185" eb="186">
      <t>クラ</t>
    </rPh>
    <rPh sb="187" eb="188">
      <t>ヒク</t>
    </rPh>
    <rPh sb="197" eb="200">
      <t>ショリジョウ</t>
    </rPh>
    <rPh sb="226" eb="228">
      <t>ハンブン</t>
    </rPh>
    <rPh sb="229" eb="231">
      <t>カドウ</t>
    </rPh>
    <rPh sb="236" eb="238">
      <t>ジョウキョウ</t>
    </rPh>
    <rPh sb="242" eb="244">
      <t>シセツ</t>
    </rPh>
    <rPh sb="244" eb="246">
      <t>リヨウ</t>
    </rPh>
    <rPh sb="246" eb="247">
      <t>リツ</t>
    </rPh>
    <rPh sb="248" eb="250">
      <t>コンゴ</t>
    </rPh>
    <rPh sb="251" eb="252">
      <t>ヒク</t>
    </rPh>
    <rPh sb="253" eb="255">
      <t>スイジュン</t>
    </rPh>
    <rPh sb="256" eb="258">
      <t>スイイ</t>
    </rPh>
    <rPh sb="263" eb="264">
      <t>オモ</t>
    </rPh>
    <rPh sb="270" eb="273">
      <t>スイセンカ</t>
    </rPh>
    <rPh sb="273" eb="274">
      <t>リツ</t>
    </rPh>
    <rPh sb="275" eb="276">
      <t>タカ</t>
    </rPh>
    <rPh sb="278" eb="280">
      <t>オスイ</t>
    </rPh>
    <rPh sb="280" eb="282">
      <t>ショリ</t>
    </rPh>
    <rPh sb="282" eb="284">
      <t>ゲンカ</t>
    </rPh>
    <rPh sb="285" eb="287">
      <t>ルイジ</t>
    </rPh>
    <rPh sb="287" eb="289">
      <t>ダンタイ</t>
    </rPh>
    <rPh sb="289" eb="292">
      <t>ヘイキンチ</t>
    </rPh>
    <rPh sb="294" eb="295">
      <t>ヒク</t>
    </rPh>
    <rPh sb="299" eb="302">
      <t>ヒカクテキ</t>
    </rPh>
    <rPh sb="302" eb="305">
      <t>コウリツテキ</t>
    </rPh>
    <rPh sb="306" eb="308">
      <t>オスイ</t>
    </rPh>
    <rPh sb="308" eb="310">
      <t>ショリ</t>
    </rPh>
    <rPh sb="311" eb="313">
      <t>ジッシ</t>
    </rPh>
    <rPh sb="319" eb="320">
      <t>イ</t>
    </rPh>
    <rPh sb="324" eb="326">
      <t>ジョウジュツ</t>
    </rPh>
    <rPh sb="331" eb="333">
      <t>ケイエイ</t>
    </rPh>
    <rPh sb="334" eb="336">
      <t>イッパン</t>
    </rPh>
    <rPh sb="336" eb="338">
      <t>カイケイ</t>
    </rPh>
    <rPh sb="339" eb="341">
      <t>イゾン</t>
    </rPh>
    <rPh sb="348" eb="349">
      <t>サラ</t>
    </rPh>
    <rPh sb="351" eb="354">
      <t>コウリツカ</t>
    </rPh>
    <rPh sb="354" eb="355">
      <t>オヨ</t>
    </rPh>
    <rPh sb="356" eb="359">
      <t>スイセンカ</t>
    </rPh>
    <rPh sb="360" eb="362">
      <t>ソクシン</t>
    </rPh>
    <rPh sb="363" eb="365">
      <t>ヒツヨウ</t>
    </rPh>
    <phoneticPr fontId="4"/>
  </si>
  <si>
    <t>　企業会計初年度であるため、減価償却累計額はゼロからスタートしており、有形固定資産減価償却率は低くなっている。今後も適正な固定資産の管理及び償却処理を行っていき、数値が右肩上がりで推移していく見込み。
　法定耐用年数を経過した管渠や更新が必要な管渠はまだ無いため、管渠の更新工事の実績は無く、管渠老朽化率や管渠改善率はしばらくゼロのまま推移していく見込み。</t>
    <rPh sb="1" eb="3">
      <t>キギョウ</t>
    </rPh>
    <rPh sb="3" eb="5">
      <t>カイケイ</t>
    </rPh>
    <rPh sb="5" eb="8">
      <t>ショネンド</t>
    </rPh>
    <rPh sb="14" eb="16">
      <t>ゲンカ</t>
    </rPh>
    <rPh sb="16" eb="18">
      <t>ショウキャク</t>
    </rPh>
    <rPh sb="18" eb="21">
      <t>ルイケイガク</t>
    </rPh>
    <rPh sb="35" eb="37">
      <t>ユウケイ</t>
    </rPh>
    <rPh sb="37" eb="39">
      <t>コテイ</t>
    </rPh>
    <rPh sb="39" eb="41">
      <t>シサン</t>
    </rPh>
    <rPh sb="41" eb="43">
      <t>ゲンカ</t>
    </rPh>
    <rPh sb="43" eb="45">
      <t>ショウキャク</t>
    </rPh>
    <rPh sb="45" eb="46">
      <t>リツ</t>
    </rPh>
    <rPh sb="47" eb="48">
      <t>ヒク</t>
    </rPh>
    <rPh sb="55" eb="57">
      <t>コンゴ</t>
    </rPh>
    <rPh sb="58" eb="60">
      <t>テキセイ</t>
    </rPh>
    <rPh sb="61" eb="63">
      <t>コテイ</t>
    </rPh>
    <rPh sb="63" eb="65">
      <t>シサン</t>
    </rPh>
    <rPh sb="66" eb="68">
      <t>カンリ</t>
    </rPh>
    <rPh sb="68" eb="69">
      <t>オヨ</t>
    </rPh>
    <rPh sb="70" eb="72">
      <t>ショウキャク</t>
    </rPh>
    <rPh sb="72" eb="74">
      <t>ショリ</t>
    </rPh>
    <rPh sb="75" eb="76">
      <t>オコナ</t>
    </rPh>
    <rPh sb="81" eb="83">
      <t>スウチ</t>
    </rPh>
    <rPh sb="84" eb="86">
      <t>ミギカタ</t>
    </rPh>
    <rPh sb="86" eb="87">
      <t>ア</t>
    </rPh>
    <rPh sb="90" eb="92">
      <t>スイイ</t>
    </rPh>
    <rPh sb="96" eb="98">
      <t>ミコミ</t>
    </rPh>
    <rPh sb="102" eb="104">
      <t>ホウテイ</t>
    </rPh>
    <rPh sb="104" eb="106">
      <t>タイヨウ</t>
    </rPh>
    <rPh sb="106" eb="108">
      <t>ネンスウ</t>
    </rPh>
    <rPh sb="109" eb="111">
      <t>ケイカ</t>
    </rPh>
    <rPh sb="113" eb="115">
      <t>カンキョ</t>
    </rPh>
    <rPh sb="116" eb="118">
      <t>コウシン</t>
    </rPh>
    <rPh sb="119" eb="121">
      <t>ヒツヨウ</t>
    </rPh>
    <rPh sb="122" eb="124">
      <t>カンキョ</t>
    </rPh>
    <rPh sb="127" eb="128">
      <t>ナ</t>
    </rPh>
    <rPh sb="132" eb="134">
      <t>カンキョ</t>
    </rPh>
    <rPh sb="135" eb="137">
      <t>コウシン</t>
    </rPh>
    <rPh sb="137" eb="139">
      <t>コウジ</t>
    </rPh>
    <rPh sb="140" eb="142">
      <t>ジッセキ</t>
    </rPh>
    <rPh sb="143" eb="144">
      <t>ナ</t>
    </rPh>
    <rPh sb="146" eb="148">
      <t>カンキョ</t>
    </rPh>
    <rPh sb="148" eb="151">
      <t>ロウキュウカ</t>
    </rPh>
    <rPh sb="151" eb="152">
      <t>リツ</t>
    </rPh>
    <rPh sb="153" eb="155">
      <t>カンキョ</t>
    </rPh>
    <rPh sb="155" eb="157">
      <t>カイゼン</t>
    </rPh>
    <rPh sb="157" eb="158">
      <t>リツ</t>
    </rPh>
    <rPh sb="168" eb="170">
      <t>スイイ</t>
    </rPh>
    <rPh sb="174" eb="176">
      <t>ミコミ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</si>
</sst>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4F-468C-BECC-2E955862D1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534F-468C-BECC-2E955862D1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34.68</c:v>
                </c:pt>
              </c:numCache>
            </c:numRef>
          </c:val>
          <c:extLst>
            <c:ext xmlns:c16="http://schemas.microsoft.com/office/drawing/2014/chart" uri="{C3380CC4-5D6E-409C-BE32-E72D297353CC}">
              <c16:uniqueId val="{00000000-3103-4E9A-88CD-445BF3B34E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3103-4E9A-88CD-445BF3B34E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95.32</c:v>
                </c:pt>
              </c:numCache>
            </c:numRef>
          </c:val>
          <c:extLst>
            <c:ext xmlns:c16="http://schemas.microsoft.com/office/drawing/2014/chart" uri="{C3380CC4-5D6E-409C-BE32-E72D297353CC}">
              <c16:uniqueId val="{00000000-FC3D-4231-AFE2-E4661451FE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FC3D-4231-AFE2-E4661451FE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107.68</c:v>
                </c:pt>
              </c:numCache>
            </c:numRef>
          </c:val>
          <c:extLst>
            <c:ext xmlns:c16="http://schemas.microsoft.com/office/drawing/2014/chart" uri="{C3380CC4-5D6E-409C-BE32-E72D297353CC}">
              <c16:uniqueId val="{00000000-F6AE-4906-A5D0-1330AD3CF6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F6AE-4906-A5D0-1330AD3CF6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3.77</c:v>
                </c:pt>
              </c:numCache>
            </c:numRef>
          </c:val>
          <c:extLst>
            <c:ext xmlns:c16="http://schemas.microsoft.com/office/drawing/2014/chart" uri="{C3380CC4-5D6E-409C-BE32-E72D297353CC}">
              <c16:uniqueId val="{00000000-E2E6-489B-953E-B95EDAAD52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E2E6-489B-953E-B95EDAAD52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BC-4DDD-A564-09CDEF6260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0BC-4DDD-A564-09CDEF6260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5B-4E69-9F8D-659512C097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A05B-4E69-9F8D-659512C097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22.44</c:v>
                </c:pt>
              </c:numCache>
            </c:numRef>
          </c:val>
          <c:extLst>
            <c:ext xmlns:c16="http://schemas.microsoft.com/office/drawing/2014/chart" uri="{C3380CC4-5D6E-409C-BE32-E72D297353CC}">
              <c16:uniqueId val="{00000000-4D1A-475F-A0CF-9150C4B731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4D1A-475F-A0CF-9150C4B731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383.68</c:v>
                </c:pt>
              </c:numCache>
            </c:numRef>
          </c:val>
          <c:extLst>
            <c:ext xmlns:c16="http://schemas.microsoft.com/office/drawing/2014/chart" uri="{C3380CC4-5D6E-409C-BE32-E72D297353CC}">
              <c16:uniqueId val="{00000000-869B-4E1D-8F51-83D4C1ACAE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869B-4E1D-8F51-83D4C1ACAE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E27-47C2-BE62-A7012CE8F4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1E27-47C2-BE62-A7012CE8F4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151.81</c:v>
                </c:pt>
              </c:numCache>
            </c:numRef>
          </c:val>
          <c:extLst>
            <c:ext xmlns:c16="http://schemas.microsoft.com/office/drawing/2014/chart" uri="{C3380CC4-5D6E-409C-BE32-E72D297353CC}">
              <c16:uniqueId val="{00000000-8D04-4BBE-A67B-4B025E0179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8D04-4BBE-A67B-4B025E0179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M11" sqref="AM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36463</v>
      </c>
      <c r="AM8" s="69"/>
      <c r="AN8" s="69"/>
      <c r="AO8" s="69"/>
      <c r="AP8" s="69"/>
      <c r="AQ8" s="69"/>
      <c r="AR8" s="69"/>
      <c r="AS8" s="69"/>
      <c r="AT8" s="68">
        <f>データ!T6</f>
        <v>194.44</v>
      </c>
      <c r="AU8" s="68"/>
      <c r="AV8" s="68"/>
      <c r="AW8" s="68"/>
      <c r="AX8" s="68"/>
      <c r="AY8" s="68"/>
      <c r="AZ8" s="68"/>
      <c r="BA8" s="68"/>
      <c r="BB8" s="68">
        <f>データ!U6</f>
        <v>187.53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63.84</v>
      </c>
      <c r="J10" s="68"/>
      <c r="K10" s="68"/>
      <c r="L10" s="68"/>
      <c r="M10" s="68"/>
      <c r="N10" s="68"/>
      <c r="O10" s="68"/>
      <c r="P10" s="68">
        <f>データ!P6</f>
        <v>49.46</v>
      </c>
      <c r="Q10" s="68"/>
      <c r="R10" s="68"/>
      <c r="S10" s="68"/>
      <c r="T10" s="68"/>
      <c r="U10" s="68"/>
      <c r="V10" s="68"/>
      <c r="W10" s="68">
        <f>データ!Q6</f>
        <v>97.78</v>
      </c>
      <c r="X10" s="68"/>
      <c r="Y10" s="68"/>
      <c r="Z10" s="68"/>
      <c r="AA10" s="68"/>
      <c r="AB10" s="68"/>
      <c r="AC10" s="68"/>
      <c r="AD10" s="69">
        <f>データ!R6</f>
        <v>2910</v>
      </c>
      <c r="AE10" s="69"/>
      <c r="AF10" s="69"/>
      <c r="AG10" s="69"/>
      <c r="AH10" s="69"/>
      <c r="AI10" s="69"/>
      <c r="AJ10" s="69"/>
      <c r="AK10" s="2"/>
      <c r="AL10" s="69">
        <f>データ!V6</f>
        <v>17954</v>
      </c>
      <c r="AM10" s="69"/>
      <c r="AN10" s="69"/>
      <c r="AO10" s="69"/>
      <c r="AP10" s="69"/>
      <c r="AQ10" s="69"/>
      <c r="AR10" s="69"/>
      <c r="AS10" s="69"/>
      <c r="AT10" s="68">
        <f>データ!W6</f>
        <v>3.86</v>
      </c>
      <c r="AU10" s="68"/>
      <c r="AV10" s="68"/>
      <c r="AW10" s="68"/>
      <c r="AX10" s="68"/>
      <c r="AY10" s="68"/>
      <c r="AZ10" s="68"/>
      <c r="BA10" s="68"/>
      <c r="BB10" s="68">
        <f>データ!X6</f>
        <v>4651.3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TEnrEZUUH7X+YHLk8QQ9m5RRuEBf6oEz74N8RI0azzCLQ4/bisniZENIB70+/dkQiB14uJEc+ODpIQ5UrjvzOg==" saltValue="eUTD9FAZdEXVBSC4+smM1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382108</v>
      </c>
      <c r="D6" s="33">
        <f t="shared" si="3"/>
        <v>46</v>
      </c>
      <c r="E6" s="33">
        <f t="shared" si="3"/>
        <v>17</v>
      </c>
      <c r="F6" s="33">
        <f t="shared" si="3"/>
        <v>1</v>
      </c>
      <c r="G6" s="33">
        <f t="shared" si="3"/>
        <v>0</v>
      </c>
      <c r="H6" s="33" t="str">
        <f t="shared" si="3"/>
        <v>愛媛県　伊予市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63.84</v>
      </c>
      <c r="P6" s="34">
        <f t="shared" si="3"/>
        <v>49.46</v>
      </c>
      <c r="Q6" s="34">
        <f t="shared" si="3"/>
        <v>97.78</v>
      </c>
      <c r="R6" s="34">
        <f t="shared" si="3"/>
        <v>2910</v>
      </c>
      <c r="S6" s="34">
        <f t="shared" si="3"/>
        <v>36463</v>
      </c>
      <c r="T6" s="34">
        <f t="shared" si="3"/>
        <v>194.44</v>
      </c>
      <c r="U6" s="34">
        <f t="shared" si="3"/>
        <v>187.53</v>
      </c>
      <c r="V6" s="34">
        <f t="shared" si="3"/>
        <v>17954</v>
      </c>
      <c r="W6" s="34">
        <f t="shared" si="3"/>
        <v>3.86</v>
      </c>
      <c r="X6" s="34">
        <f t="shared" si="3"/>
        <v>4651.3</v>
      </c>
      <c r="Y6" s="35" t="str">
        <f>IF(Y7="",NA(),Y7)</f>
        <v>-</v>
      </c>
      <c r="Z6" s="35" t="str">
        <f t="shared" ref="Z6:AH6" si="4">IF(Z7="",NA(),Z7)</f>
        <v>-</v>
      </c>
      <c r="AA6" s="35" t="str">
        <f t="shared" si="4"/>
        <v>-</v>
      </c>
      <c r="AB6" s="35" t="str">
        <f t="shared" si="4"/>
        <v>-</v>
      </c>
      <c r="AC6" s="35">
        <f t="shared" si="4"/>
        <v>107.68</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22.44</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383.68</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151.81</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34.68</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95.32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3.77</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382108</v>
      </c>
      <c r="D7" s="37">
        <v>46</v>
      </c>
      <c r="E7" s="37">
        <v>17</v>
      </c>
      <c r="F7" s="37">
        <v>1</v>
      </c>
      <c r="G7" s="37">
        <v>0</v>
      </c>
      <c r="H7" s="37" t="s">
        <v>96</v>
      </c>
      <c r="I7" s="37" t="s">
        <v>97</v>
      </c>
      <c r="J7" s="37" t="s">
        <v>98</v>
      </c>
      <c r="K7" s="37" t="s">
        <v>99</v>
      </c>
      <c r="L7" s="37" t="s">
        <v>100</v>
      </c>
      <c r="M7" s="37" t="s">
        <v>101</v>
      </c>
      <c r="N7" s="38" t="s">
        <v>102</v>
      </c>
      <c r="O7" s="38">
        <v>63.84</v>
      </c>
      <c r="P7" s="38">
        <v>49.46</v>
      </c>
      <c r="Q7" s="38">
        <v>97.78</v>
      </c>
      <c r="R7" s="38">
        <v>2910</v>
      </c>
      <c r="S7" s="38">
        <v>36463</v>
      </c>
      <c r="T7" s="38">
        <v>194.44</v>
      </c>
      <c r="U7" s="38">
        <v>187.53</v>
      </c>
      <c r="V7" s="38">
        <v>17954</v>
      </c>
      <c r="W7" s="38">
        <v>3.86</v>
      </c>
      <c r="X7" s="38">
        <v>4651.3</v>
      </c>
      <c r="Y7" s="38" t="s">
        <v>102</v>
      </c>
      <c r="Z7" s="38" t="s">
        <v>102</v>
      </c>
      <c r="AA7" s="38" t="s">
        <v>102</v>
      </c>
      <c r="AB7" s="38" t="s">
        <v>102</v>
      </c>
      <c r="AC7" s="38">
        <v>107.68</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22.44</v>
      </c>
      <c r="AZ7" s="38" t="s">
        <v>102</v>
      </c>
      <c r="BA7" s="38" t="s">
        <v>102</v>
      </c>
      <c r="BB7" s="38" t="s">
        <v>102</v>
      </c>
      <c r="BC7" s="38" t="s">
        <v>102</v>
      </c>
      <c r="BD7" s="38">
        <v>40.67</v>
      </c>
      <c r="BE7" s="38">
        <v>67.52</v>
      </c>
      <c r="BF7" s="38" t="s">
        <v>102</v>
      </c>
      <c r="BG7" s="38" t="s">
        <v>102</v>
      </c>
      <c r="BH7" s="38" t="s">
        <v>102</v>
      </c>
      <c r="BI7" s="38" t="s">
        <v>102</v>
      </c>
      <c r="BJ7" s="38">
        <v>383.68</v>
      </c>
      <c r="BK7" s="38" t="s">
        <v>102</v>
      </c>
      <c r="BL7" s="38" t="s">
        <v>102</v>
      </c>
      <c r="BM7" s="38" t="s">
        <v>102</v>
      </c>
      <c r="BN7" s="38" t="s">
        <v>102</v>
      </c>
      <c r="BO7" s="38">
        <v>1050.51</v>
      </c>
      <c r="BP7" s="38">
        <v>705.21</v>
      </c>
      <c r="BQ7" s="38" t="s">
        <v>102</v>
      </c>
      <c r="BR7" s="38" t="s">
        <v>102</v>
      </c>
      <c r="BS7" s="38" t="s">
        <v>102</v>
      </c>
      <c r="BT7" s="38" t="s">
        <v>102</v>
      </c>
      <c r="BU7" s="38">
        <v>100</v>
      </c>
      <c r="BV7" s="38" t="s">
        <v>102</v>
      </c>
      <c r="BW7" s="38" t="s">
        <v>102</v>
      </c>
      <c r="BX7" s="38" t="s">
        <v>102</v>
      </c>
      <c r="BY7" s="38" t="s">
        <v>102</v>
      </c>
      <c r="BZ7" s="38">
        <v>82.65</v>
      </c>
      <c r="CA7" s="38">
        <v>98.96</v>
      </c>
      <c r="CB7" s="38" t="s">
        <v>102</v>
      </c>
      <c r="CC7" s="38" t="s">
        <v>102</v>
      </c>
      <c r="CD7" s="38" t="s">
        <v>102</v>
      </c>
      <c r="CE7" s="38" t="s">
        <v>102</v>
      </c>
      <c r="CF7" s="38">
        <v>151.81</v>
      </c>
      <c r="CG7" s="38" t="s">
        <v>102</v>
      </c>
      <c r="CH7" s="38" t="s">
        <v>102</v>
      </c>
      <c r="CI7" s="38" t="s">
        <v>102</v>
      </c>
      <c r="CJ7" s="38" t="s">
        <v>102</v>
      </c>
      <c r="CK7" s="38">
        <v>186.3</v>
      </c>
      <c r="CL7" s="38">
        <v>134.52000000000001</v>
      </c>
      <c r="CM7" s="38" t="s">
        <v>102</v>
      </c>
      <c r="CN7" s="38" t="s">
        <v>102</v>
      </c>
      <c r="CO7" s="38" t="s">
        <v>102</v>
      </c>
      <c r="CP7" s="38" t="s">
        <v>102</v>
      </c>
      <c r="CQ7" s="38">
        <v>34.68</v>
      </c>
      <c r="CR7" s="38" t="s">
        <v>102</v>
      </c>
      <c r="CS7" s="38" t="s">
        <v>102</v>
      </c>
      <c r="CT7" s="38" t="s">
        <v>102</v>
      </c>
      <c r="CU7" s="38" t="s">
        <v>102</v>
      </c>
      <c r="CV7" s="38">
        <v>50.53</v>
      </c>
      <c r="CW7" s="38">
        <v>59.57</v>
      </c>
      <c r="CX7" s="38" t="s">
        <v>102</v>
      </c>
      <c r="CY7" s="38" t="s">
        <v>102</v>
      </c>
      <c r="CZ7" s="38" t="s">
        <v>102</v>
      </c>
      <c r="DA7" s="38" t="s">
        <v>102</v>
      </c>
      <c r="DB7" s="38">
        <v>95.32</v>
      </c>
      <c r="DC7" s="38" t="s">
        <v>102</v>
      </c>
      <c r="DD7" s="38" t="s">
        <v>102</v>
      </c>
      <c r="DE7" s="38" t="s">
        <v>102</v>
      </c>
      <c r="DF7" s="38" t="s">
        <v>102</v>
      </c>
      <c r="DG7" s="38">
        <v>82.08</v>
      </c>
      <c r="DH7" s="38">
        <v>95.57</v>
      </c>
      <c r="DI7" s="38" t="s">
        <v>102</v>
      </c>
      <c r="DJ7" s="38" t="s">
        <v>102</v>
      </c>
      <c r="DK7" s="38" t="s">
        <v>102</v>
      </c>
      <c r="DL7" s="38" t="s">
        <v>102</v>
      </c>
      <c r="DM7" s="38">
        <v>3.77</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2022-01-14T02:17:20Z</cp:lastPrinted>
  <dcterms:created xsi:type="dcterms:W3CDTF">2021-12-03T07:18:06Z</dcterms:created>
  <dcterms:modified xsi:type="dcterms:W3CDTF">2022-01-14T02:17:33Z</dcterms:modified>
  <cp:category/>
</cp:coreProperties>
</file>