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onfile03\下水道課\3-0.計画係・管理係【H22～ 整理用】ここよ\11.経営比較分析表\R03経営比較分析表（R4.2）\11東温市\"/>
    </mc:Choice>
  </mc:AlternateContent>
  <workbookProtection workbookAlgorithmName="SHA-512" workbookHashValue="i3klhBfrUhjwvG3ALAx4gKmL4S3qeSQqpPkcGejtSZGF0QQneapjrCbrdW4uLuqBWVjnz/WvlBKfMzLN5p/SIg==" workbookSaltValue="8BkvEAxyJJR+THcr2KGnb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D10" i="4"/>
  <c r="W10" i="4"/>
  <c r="P10" i="4"/>
  <c r="B10" i="4"/>
  <c r="BB8" i="4"/>
  <c r="AT8" i="4"/>
  <c r="AD8" i="4"/>
  <c r="W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<sst xmlns="http://schemas.openxmlformats.org/spreadsheetml/2006/main" count="319" uniqueCount="117">
  <si>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</si>
  <si>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</si>
  <si>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</si>
  <si>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</si>
  <si>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</si>
  <si>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</si>
  <si>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</si>
  <si>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</si>
  <si>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</si>
  <si>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</si>
  <si>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</si>
  <si>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</si>
  <si>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</si>
  <si>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</si>
  <si>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</si>
  <si>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</si>
  <si>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</si>
  <si>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</si>
  <si>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</si>
  <si>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</si>
  <si>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</si>
  <si>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</si>
  <si>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</si>
  <si>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</si>
  <si>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</si>
  <si>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</si>
  <si>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</si>
  <si>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</si>
  <si>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</si>
  <si>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</si>
  <si>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</si>
  <si>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</si>
  <si>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</si>
  <si>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</si>
  <si>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</si>
  <si>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</si>
  <si>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</si>
  <si>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</si>
  <si>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</si>
  <si>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</si>
  <si>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</si>
  <si>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</si>
  <si>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</si>
  <si>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</si>
  <si>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</si>
  <si>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</si>
  <si>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</si>
  <si>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</si>
  <si>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</si>
  <si>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</si>
  <si>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</si>
  <si>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</si>
  <si>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</si>
  <si>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</si>
  <si>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</si>
  <si>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</si>
  <si>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</si>
  <si>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</si>
  <si>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</si>
  <si>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</si>
  <si>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</si>
  <si>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</si>
  <si>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</si>
  <si>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</si>
  <si>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</si>
  <si>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</si>
  <si>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</si>
  <si>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</si>
  <si>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</si>
  <si>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</si>
  <si>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</si>
  <si>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</si>
  <si>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</si>
  <si>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</si>
  <si>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</si>
  <si>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</si>
  <si>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</si>
  <si>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</si>
  <si>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</si>
  <si>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</si>
  <si>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</si>
  <si>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</si>
  <si>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</si>
  <si>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</si>
  <si>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</si>
  <si>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</si>
  <si>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</si>
  <si>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</si>
  <si>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</si>
  <si>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</si>
  <si>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</si>
  <si>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</si>
  <si>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</si>
  <si>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</si>
  <si>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</si>
  <si>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</si>
  <si>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</si>
  <si>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</si>
  <si>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</si>
  <si>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</si>
  <si>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</si>
  <si>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</si>
  <si>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</si>
  <si>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</si>
  <si>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</si>
  <si>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</si>
  <si>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</si>
  <si>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</si>
  <si>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</si>
  <si>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</si>
  <si>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</si>
  <si>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</si>
  <si>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</si>
  <si>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</si>
  <si>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本市の下水道管渠は最も古いものでも敷設後20年程度であり、管渠の耐用年数である50年と比較しても若い管渠と言える。
　しかし、処理場施設については、使用年数が耐用年数に迫ってきており、突発的な故障等により機能不全に陥らないよう計画的な修繕を行っていく必要がある。そこで、本市においては平成30年度から令和元年度にかけてストックマネジメント計画の策定をし、令和2年度から計画に基づいた効率的な修繕を行ってい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6">
      <t>ヒカク</t>
    </rPh>
    <rPh sb="49" eb="50">
      <t>ワカ</t>
    </rPh>
    <rPh sb="51" eb="53">
      <t>カンキョ</t>
    </rPh>
    <rPh sb="54" eb="55">
      <t>イ</t>
    </rPh>
    <rPh sb="64" eb="67">
      <t>ショリジョウ</t>
    </rPh>
    <rPh sb="67" eb="69">
      <t>シセツ</t>
    </rPh>
    <rPh sb="75" eb="77">
      <t>シヨウ</t>
    </rPh>
    <rPh sb="77" eb="79">
      <t>ネンスウ</t>
    </rPh>
    <rPh sb="80" eb="82">
      <t>タイヨウ</t>
    </rPh>
    <rPh sb="82" eb="84">
      <t>ネンスウ</t>
    </rPh>
    <rPh sb="85" eb="86">
      <t>セマ</t>
    </rPh>
    <rPh sb="93" eb="96">
      <t>トッパツテキ</t>
    </rPh>
    <rPh sb="97" eb="99">
      <t>コショウ</t>
    </rPh>
    <rPh sb="99" eb="100">
      <t>トウ</t>
    </rPh>
    <rPh sb="103" eb="105">
      <t>キノウ</t>
    </rPh>
    <rPh sb="105" eb="107">
      <t>フゼン</t>
    </rPh>
    <rPh sb="108" eb="109">
      <t>オチイ</t>
    </rPh>
    <rPh sb="114" eb="117">
      <t>ケイカクテキ</t>
    </rPh>
    <rPh sb="118" eb="120">
      <t>シュウゼン</t>
    </rPh>
    <rPh sb="121" eb="122">
      <t>オコナ</t>
    </rPh>
    <rPh sb="126" eb="128">
      <t>ヒツヨウ</t>
    </rPh>
    <rPh sb="136" eb="138">
      <t>ホンシ</t>
    </rPh>
    <rPh sb="143" eb="145">
      <t>ヘイセイ</t>
    </rPh>
    <rPh sb="147" eb="149">
      <t>ネンド</t>
    </rPh>
    <rPh sb="151" eb="153">
      <t>レイワ</t>
    </rPh>
    <rPh sb="153" eb="154">
      <t>ガン</t>
    </rPh>
    <rPh sb="154" eb="156">
      <t>ネンド</t>
    </rPh>
    <rPh sb="170" eb="172">
      <t>ケイカク</t>
    </rPh>
    <rPh sb="173" eb="175">
      <t>サクテイ</t>
    </rPh>
    <rPh sb="178" eb="180">
      <t>レイワ</t>
    </rPh>
    <rPh sb="181" eb="183">
      <t>ネンド</t>
    </rPh>
    <rPh sb="185" eb="187">
      <t>ケイカク</t>
    </rPh>
    <rPh sb="188" eb="189">
      <t>モト</t>
    </rPh>
    <rPh sb="192" eb="195">
      <t>コウリツテキ</t>
    </rPh>
    <rPh sb="196" eb="198">
      <t>シュウゼン</t>
    </rPh>
    <rPh sb="199" eb="200">
      <t>オコナ</t>
    </rPh>
    <phoneticPr fontId="16"/>
  </si>
  <si>
    <t>　本市の下水道事業の経営状況は、類似団体と比較しても比較的健全な経営を行えていると言える。
　しかし今後は、施設の老朽化に伴って処理施設の更新修繕のための費用が増加することが予想されるため、策定したストックマネジメント計画に基づき、効率的な修繕を行うことによって支出の平準化を図る必要がある。
　また収入においては、令和4年度に使用料の改定を予定しているが、人口減少や使用者の節水意識の向上による使用料収入の伸び悩み等が予想されるため、今後も定期的な使用料の見直しを継続して行っていくことが重要である。
　また令和2年度から地方公営企業法の適用により経営、資産等の正確な把握が可能になったため、経営基盤の強化や財政マネジメントの向上に、より一層取り組んでいく必要がある。</t>
    <rPh sb="1" eb="3">
      <t>ホンシ</t>
    </rPh>
    <rPh sb="4" eb="7">
      <t>ゲスイドウ</t>
    </rPh>
    <rPh sb="7" eb="9">
      <t>ジギョウ</t>
    </rPh>
    <rPh sb="10" eb="12">
      <t>ケイエイ</t>
    </rPh>
    <rPh sb="12" eb="14">
      <t>ジョウキョウ</t>
    </rPh>
    <rPh sb="16" eb="18">
      <t>ルイジ</t>
    </rPh>
    <rPh sb="18" eb="20">
      <t>ダンタイ</t>
    </rPh>
    <rPh sb="21" eb="23">
      <t>ヒカク</t>
    </rPh>
    <rPh sb="26" eb="28">
      <t>ヒカク</t>
    </rPh>
    <rPh sb="28" eb="29">
      <t>テキ</t>
    </rPh>
    <rPh sb="29" eb="31">
      <t>ケンゼン</t>
    </rPh>
    <rPh sb="32" eb="34">
      <t>ケイエイ</t>
    </rPh>
    <rPh sb="35" eb="36">
      <t>オコナ</t>
    </rPh>
    <rPh sb="41" eb="42">
      <t>イ</t>
    </rPh>
    <rPh sb="50" eb="52">
      <t>コンゴ</t>
    </rPh>
    <rPh sb="54" eb="56">
      <t>シセツ</t>
    </rPh>
    <rPh sb="57" eb="60">
      <t>ロウキュウカ</t>
    </rPh>
    <rPh sb="61" eb="62">
      <t>トモナ</t>
    </rPh>
    <rPh sb="64" eb="66">
      <t>ショリ</t>
    </rPh>
    <rPh sb="66" eb="68">
      <t>シセツ</t>
    </rPh>
    <rPh sb="69" eb="71">
      <t>コウシン</t>
    </rPh>
    <rPh sb="71" eb="73">
      <t>シュウゼン</t>
    </rPh>
    <rPh sb="77" eb="79">
      <t>ヒヨウ</t>
    </rPh>
    <rPh sb="80" eb="82">
      <t>ゾウカ</t>
    </rPh>
    <rPh sb="87" eb="89">
      <t>ヨソウ</t>
    </rPh>
    <rPh sb="95" eb="97">
      <t>サクテイ</t>
    </rPh>
    <rPh sb="109" eb="111">
      <t>ケイカク</t>
    </rPh>
    <rPh sb="112" eb="113">
      <t>モト</t>
    </rPh>
    <rPh sb="116" eb="119">
      <t>コウリツテキ</t>
    </rPh>
    <rPh sb="120" eb="122">
      <t>シュウゼン</t>
    </rPh>
    <rPh sb="123" eb="124">
      <t>オコナ</t>
    </rPh>
    <rPh sb="131" eb="133">
      <t>シシュツ</t>
    </rPh>
    <rPh sb="134" eb="137">
      <t>ヘイジュンカ</t>
    </rPh>
    <rPh sb="138" eb="139">
      <t>ハカ</t>
    </rPh>
    <rPh sb="140" eb="142">
      <t>ヒツヨウ</t>
    </rPh>
    <rPh sb="150" eb="152">
      <t>シュウニュウ</t>
    </rPh>
    <rPh sb="158" eb="160">
      <t>レイワ</t>
    </rPh>
    <rPh sb="161" eb="163">
      <t>ネンド</t>
    </rPh>
    <rPh sb="164" eb="166">
      <t>シヨウ</t>
    </rPh>
    <rPh sb="166" eb="167">
      <t>リョウ</t>
    </rPh>
    <rPh sb="168" eb="170">
      <t>カイテイ</t>
    </rPh>
    <rPh sb="171" eb="173">
      <t>ヨテイ</t>
    </rPh>
    <rPh sb="179" eb="181">
      <t>ジンコウ</t>
    </rPh>
    <rPh sb="181" eb="183">
      <t>ゲンショウ</t>
    </rPh>
    <rPh sb="184" eb="187">
      <t>シヨウシャ</t>
    </rPh>
    <rPh sb="188" eb="190">
      <t>セッスイ</t>
    </rPh>
    <rPh sb="190" eb="192">
      <t>イシキ</t>
    </rPh>
    <rPh sb="193" eb="195">
      <t>コウジョウ</t>
    </rPh>
    <rPh sb="198" eb="201">
      <t>シヨウリョウ</t>
    </rPh>
    <rPh sb="201" eb="203">
      <t>シュウニュウ</t>
    </rPh>
    <rPh sb="204" eb="205">
      <t>ノ</t>
    </rPh>
    <rPh sb="206" eb="207">
      <t>ナヤ</t>
    </rPh>
    <rPh sb="208" eb="209">
      <t>トウ</t>
    </rPh>
    <rPh sb="210" eb="212">
      <t>ヨソウ</t>
    </rPh>
    <rPh sb="218" eb="220">
      <t>コンゴ</t>
    </rPh>
    <rPh sb="221" eb="224">
      <t>テイキテキ</t>
    </rPh>
    <rPh sb="225" eb="228">
      <t>シヨウリョウ</t>
    </rPh>
    <rPh sb="229" eb="231">
      <t>ミナオ</t>
    </rPh>
    <rPh sb="233" eb="235">
      <t>ケイゾク</t>
    </rPh>
    <rPh sb="237" eb="238">
      <t>オコナ</t>
    </rPh>
    <rPh sb="245" eb="247">
      <t>ジュウヨウ</t>
    </rPh>
    <rPh sb="255" eb="257">
      <t>レイワ</t>
    </rPh>
    <rPh sb="258" eb="260">
      <t>ネンド</t>
    </rPh>
    <rPh sb="278" eb="280">
      <t>シサン</t>
    </rPh>
    <phoneticPr fontId="16"/>
  </si>
  <si>
    <t>　経常収支比率は、100％を超えており、今後についても、引き続き健全な経営に向けた取組みを継続して行っていく。
　累積欠損金比率は、0％となっており、今後も0％を維持できるよう維持管理費の削減、収納率の向上、定期的な使用料の見直し等を引き続き行っていく。
　流動比率は、企業会計化したばかりで現金がなく、類似団体よりも低い数値となっている。また、今後についても、令和8年度に企業債償還のピークを控えていることから、流動比率の向上は難しいが、企業債償還のピーク以降については、流動比率が向上する見込みである。
　企業債残高対事業規模比率は、使用料の定期的な見直しを行っていることに加え、企業債残高がピークを越えていることもあり、類似団体よりも低い数値を示している。今後も適切な投資を行い、経営改善を図っていく。
　経費回収率は100％を越え、類似団体よりも高い数値を示している。引き続き100％以上を維持できるよう、健全な経営に向けた取組を行っていく。
　汚水処理原価は、本市はほとんどが自然流下のため、維持管理費が抑えられることから類似団体と比較しても汚水処理原価が低くなっている。今後は施設の老朽化に伴う修繕費の増加が見込まれるが、ストックマネジメント事業による計画的な予防修繕を行い、維持管理費の削減に努める。
　施設利用率は、50％に満たない数値ではあるが、晴天時最大処理水量では、利用率は約63％となる。今後は面整備の進捗とともに処理水量は増加すると見込んでおり、施設の有効利用が図られると考えている。
　水洗化率は、高水準を保っているが、引き続き未接続の解消に向けた啓発活動を行っていく。</t>
    <rPh sb="507" eb="50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</si>
</sst>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DFD-478F-811B-920998D8E0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4DFD-478F-811B-920998D8E0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49.74</c:v>
                </c:pt>
              </c:numCache>
            </c:numRef>
          </c:val>
          <c:extLst>
            <c:ext xmlns:c16="http://schemas.microsoft.com/office/drawing/2014/chart" uri="{C3380CC4-5D6E-409C-BE32-E72D297353CC}">
              <c16:uniqueId val="{00000000-A478-4597-983F-0020486652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A478-4597-983F-0020486652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92.15</c:v>
                </c:pt>
              </c:numCache>
            </c:numRef>
          </c:val>
          <c:extLst>
            <c:ext xmlns:c16="http://schemas.microsoft.com/office/drawing/2014/chart" uri="{C3380CC4-5D6E-409C-BE32-E72D297353CC}">
              <c16:uniqueId val="{00000000-7A45-4FD3-8594-B512416912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7A45-4FD3-8594-B512416912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114.2</c:v>
                </c:pt>
              </c:numCache>
            </c:numRef>
          </c:val>
          <c:extLst>
            <c:ext xmlns:c16="http://schemas.microsoft.com/office/drawing/2014/chart" uri="{C3380CC4-5D6E-409C-BE32-E72D297353CC}">
              <c16:uniqueId val="{00000000-1091-46BB-9598-BD72B64CEE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1091-46BB-9598-BD72B64CEE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3.72</c:v>
                </c:pt>
              </c:numCache>
            </c:numRef>
          </c:val>
          <c:extLst>
            <c:ext xmlns:c16="http://schemas.microsoft.com/office/drawing/2014/chart" uri="{C3380CC4-5D6E-409C-BE32-E72D297353CC}">
              <c16:uniqueId val="{00000000-D3E1-45A5-9AA8-6C4C8D2827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D3E1-45A5-9AA8-6C4C8D2827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024-4011-B281-4B4111EDEC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024-4011-B281-4B4111EDEC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1BE-48C7-B845-909953D20A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A1BE-48C7-B845-909953D20A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38.42</c:v>
                </c:pt>
              </c:numCache>
            </c:numRef>
          </c:val>
          <c:extLst>
            <c:ext xmlns:c16="http://schemas.microsoft.com/office/drawing/2014/chart" uri="{C3380CC4-5D6E-409C-BE32-E72D297353CC}">
              <c16:uniqueId val="{00000000-2ACD-4B61-91F3-8602ACEFAD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2ACD-4B61-91F3-8602ACEFAD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548.28</c:v>
                </c:pt>
              </c:numCache>
            </c:numRef>
          </c:val>
          <c:extLst>
            <c:ext xmlns:c16="http://schemas.microsoft.com/office/drawing/2014/chart" uri="{C3380CC4-5D6E-409C-BE32-E72D297353CC}">
              <c16:uniqueId val="{00000000-A46C-46C3-82F2-F5E18C93FA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A46C-46C3-82F2-F5E18C93FA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104.05</c:v>
                </c:pt>
              </c:numCache>
            </c:numRef>
          </c:val>
          <c:extLst>
            <c:ext xmlns:c16="http://schemas.microsoft.com/office/drawing/2014/chart" uri="{C3380CC4-5D6E-409C-BE32-E72D297353CC}">
              <c16:uniqueId val="{00000000-8099-4B1B-B706-F381F9B4DE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8099-4B1B-B706-F381F9B4DE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151.72999999999999</c:v>
                </c:pt>
              </c:numCache>
            </c:numRef>
          </c:val>
          <c:extLst>
            <c:ext xmlns:c16="http://schemas.microsoft.com/office/drawing/2014/chart" uri="{C3380CC4-5D6E-409C-BE32-E72D297353CC}">
              <c16:uniqueId val="{00000000-DFE3-4EBA-8EF6-E26C12DD7F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DFE3-4EBA-8EF6-E26C12DD7F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東温市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79" t="str">
        <f>データ!$M$6</f>
        <v>非設置</v>
      </c>
      <c r="AE8" s="79"/>
      <c r="AF8" s="79"/>
      <c r="AG8" s="79"/>
      <c r="AH8" s="79"/>
      <c r="AI8" s="79"/>
      <c r="AJ8" s="79"/>
      <c r="AK8" s="3"/>
      <c r="AL8" s="75">
        <f>データ!S6</f>
        <v>33537</v>
      </c>
      <c r="AM8" s="75"/>
      <c r="AN8" s="75"/>
      <c r="AO8" s="75"/>
      <c r="AP8" s="75"/>
      <c r="AQ8" s="75"/>
      <c r="AR8" s="75"/>
      <c r="AS8" s="75"/>
      <c r="AT8" s="74">
        <f>データ!T6</f>
        <v>211.3</v>
      </c>
      <c r="AU8" s="74"/>
      <c r="AV8" s="74"/>
      <c r="AW8" s="74"/>
      <c r="AX8" s="74"/>
      <c r="AY8" s="74"/>
      <c r="AZ8" s="74"/>
      <c r="BA8" s="74"/>
      <c r="BB8" s="74">
        <f>データ!U6</f>
        <v>158.72</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54.75</v>
      </c>
      <c r="J10" s="74"/>
      <c r="K10" s="74"/>
      <c r="L10" s="74"/>
      <c r="M10" s="74"/>
      <c r="N10" s="74"/>
      <c r="O10" s="74"/>
      <c r="P10" s="74">
        <f>データ!P6</f>
        <v>69.540000000000006</v>
      </c>
      <c r="Q10" s="74"/>
      <c r="R10" s="74"/>
      <c r="S10" s="74"/>
      <c r="T10" s="74"/>
      <c r="U10" s="74"/>
      <c r="V10" s="74"/>
      <c r="W10" s="74">
        <f>データ!Q6</f>
        <v>103.15</v>
      </c>
      <c r="X10" s="74"/>
      <c r="Y10" s="74"/>
      <c r="Z10" s="74"/>
      <c r="AA10" s="74"/>
      <c r="AB10" s="74"/>
      <c r="AC10" s="74"/>
      <c r="AD10" s="75">
        <f>データ!R6</f>
        <v>3010</v>
      </c>
      <c r="AE10" s="75"/>
      <c r="AF10" s="75"/>
      <c r="AG10" s="75"/>
      <c r="AH10" s="75"/>
      <c r="AI10" s="75"/>
      <c r="AJ10" s="75"/>
      <c r="AK10" s="2"/>
      <c r="AL10" s="75">
        <f>データ!V6</f>
        <v>23248</v>
      </c>
      <c r="AM10" s="75"/>
      <c r="AN10" s="75"/>
      <c r="AO10" s="75"/>
      <c r="AP10" s="75"/>
      <c r="AQ10" s="75"/>
      <c r="AR10" s="75"/>
      <c r="AS10" s="75"/>
      <c r="AT10" s="74">
        <f>データ!W6</f>
        <v>5.72</v>
      </c>
      <c r="AU10" s="74"/>
      <c r="AV10" s="74"/>
      <c r="AW10" s="74"/>
      <c r="AX10" s="74"/>
      <c r="AY10" s="74"/>
      <c r="AZ10" s="74"/>
      <c r="BA10" s="74"/>
      <c r="BB10" s="74">
        <f>データ!X6</f>
        <v>4064.34</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7cf7oqqEWexMeD0uOe0Y2+sr+T9afsAd5dRaHr5k9PWvyPyBnrEALHCV6N1TOe+j6yJ4N0UZVTXNwKHhjDaZ0g==" saltValue="vWLZMLDIM7HRW3WTPaylk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382159</v>
      </c>
      <c r="D6" s="33">
        <f t="shared" si="3"/>
        <v>46</v>
      </c>
      <c r="E6" s="33">
        <f t="shared" si="3"/>
        <v>17</v>
      </c>
      <c r="F6" s="33">
        <f t="shared" si="3"/>
        <v>1</v>
      </c>
      <c r="G6" s="33">
        <f t="shared" si="3"/>
        <v>0</v>
      </c>
      <c r="H6" s="33" t="str">
        <f t="shared" si="3"/>
        <v>愛媛県　東温市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54.75</v>
      </c>
      <c r="P6" s="34">
        <f t="shared" si="3"/>
        <v>69.540000000000006</v>
      </c>
      <c r="Q6" s="34">
        <f t="shared" si="3"/>
        <v>103.15</v>
      </c>
      <c r="R6" s="34">
        <f t="shared" si="3"/>
        <v>3010</v>
      </c>
      <c r="S6" s="34">
        <f t="shared" si="3"/>
        <v>33537</v>
      </c>
      <c r="T6" s="34">
        <f t="shared" si="3"/>
        <v>211.3</v>
      </c>
      <c r="U6" s="34">
        <f t="shared" si="3"/>
        <v>158.72</v>
      </c>
      <c r="V6" s="34">
        <f t="shared" si="3"/>
        <v>23248</v>
      </c>
      <c r="W6" s="34">
        <f t="shared" si="3"/>
        <v>5.72</v>
      </c>
      <c r="X6" s="34">
        <f t="shared" si="3"/>
        <v>4064.34</v>
      </c>
      <c r="Y6" s="35" t="str">
        <f>IF(Y7="",NA(),Y7)</f>
        <v>-</v>
      </c>
      <c r="Z6" s="35" t="str">
        <f t="shared" ref="Z6:AH6" si="4">IF(Z7="",NA(),Z7)</f>
        <v>-</v>
      </c>
      <c r="AA6" s="35" t="str">
        <f t="shared" si="4"/>
        <v>-</v>
      </c>
      <c r="AB6" s="35" t="str">
        <f t="shared" si="4"/>
        <v>-</v>
      </c>
      <c r="AC6" s="35">
        <f t="shared" si="4"/>
        <v>114.2</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38.42</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548.28</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104.05</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151.72999999999999</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49.74</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92.15</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3.72</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382159</v>
      </c>
      <c r="D7" s="37">
        <v>46</v>
      </c>
      <c r="E7" s="37">
        <v>17</v>
      </c>
      <c r="F7" s="37">
        <v>1</v>
      </c>
      <c r="G7" s="37">
        <v>0</v>
      </c>
      <c r="H7" s="37" t="s">
        <v>96</v>
      </c>
      <c r="I7" s="37" t="s">
        <v>97</v>
      </c>
      <c r="J7" s="37" t="s">
        <v>98</v>
      </c>
      <c r="K7" s="37" t="s">
        <v>99</v>
      </c>
      <c r="L7" s="37" t="s">
        <v>100</v>
      </c>
      <c r="M7" s="37" t="s">
        <v>101</v>
      </c>
      <c r="N7" s="38" t="s">
        <v>102</v>
      </c>
      <c r="O7" s="38">
        <v>54.75</v>
      </c>
      <c r="P7" s="38">
        <v>69.540000000000006</v>
      </c>
      <c r="Q7" s="38">
        <v>103.15</v>
      </c>
      <c r="R7" s="38">
        <v>3010</v>
      </c>
      <c r="S7" s="38">
        <v>33537</v>
      </c>
      <c r="T7" s="38">
        <v>211.3</v>
      </c>
      <c r="U7" s="38">
        <v>158.72</v>
      </c>
      <c r="V7" s="38">
        <v>23248</v>
      </c>
      <c r="W7" s="38">
        <v>5.72</v>
      </c>
      <c r="X7" s="38">
        <v>4064.34</v>
      </c>
      <c r="Y7" s="38" t="s">
        <v>102</v>
      </c>
      <c r="Z7" s="38" t="s">
        <v>102</v>
      </c>
      <c r="AA7" s="38" t="s">
        <v>102</v>
      </c>
      <c r="AB7" s="38" t="s">
        <v>102</v>
      </c>
      <c r="AC7" s="38">
        <v>114.2</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38.42</v>
      </c>
      <c r="AZ7" s="38" t="s">
        <v>102</v>
      </c>
      <c r="BA7" s="38" t="s">
        <v>102</v>
      </c>
      <c r="BB7" s="38" t="s">
        <v>102</v>
      </c>
      <c r="BC7" s="38" t="s">
        <v>102</v>
      </c>
      <c r="BD7" s="38">
        <v>40.67</v>
      </c>
      <c r="BE7" s="38">
        <v>67.52</v>
      </c>
      <c r="BF7" s="38" t="s">
        <v>102</v>
      </c>
      <c r="BG7" s="38" t="s">
        <v>102</v>
      </c>
      <c r="BH7" s="38" t="s">
        <v>102</v>
      </c>
      <c r="BI7" s="38" t="s">
        <v>102</v>
      </c>
      <c r="BJ7" s="38">
        <v>548.28</v>
      </c>
      <c r="BK7" s="38" t="s">
        <v>102</v>
      </c>
      <c r="BL7" s="38" t="s">
        <v>102</v>
      </c>
      <c r="BM7" s="38" t="s">
        <v>102</v>
      </c>
      <c r="BN7" s="38" t="s">
        <v>102</v>
      </c>
      <c r="BO7" s="38">
        <v>1050.51</v>
      </c>
      <c r="BP7" s="38">
        <v>705.21</v>
      </c>
      <c r="BQ7" s="38" t="s">
        <v>102</v>
      </c>
      <c r="BR7" s="38" t="s">
        <v>102</v>
      </c>
      <c r="BS7" s="38" t="s">
        <v>102</v>
      </c>
      <c r="BT7" s="38" t="s">
        <v>102</v>
      </c>
      <c r="BU7" s="38">
        <v>104.05</v>
      </c>
      <c r="BV7" s="38" t="s">
        <v>102</v>
      </c>
      <c r="BW7" s="38" t="s">
        <v>102</v>
      </c>
      <c r="BX7" s="38" t="s">
        <v>102</v>
      </c>
      <c r="BY7" s="38" t="s">
        <v>102</v>
      </c>
      <c r="BZ7" s="38">
        <v>82.65</v>
      </c>
      <c r="CA7" s="38">
        <v>98.96</v>
      </c>
      <c r="CB7" s="38" t="s">
        <v>102</v>
      </c>
      <c r="CC7" s="38" t="s">
        <v>102</v>
      </c>
      <c r="CD7" s="38" t="s">
        <v>102</v>
      </c>
      <c r="CE7" s="38" t="s">
        <v>102</v>
      </c>
      <c r="CF7" s="38">
        <v>151.72999999999999</v>
      </c>
      <c r="CG7" s="38" t="s">
        <v>102</v>
      </c>
      <c r="CH7" s="38" t="s">
        <v>102</v>
      </c>
      <c r="CI7" s="38" t="s">
        <v>102</v>
      </c>
      <c r="CJ7" s="38" t="s">
        <v>102</v>
      </c>
      <c r="CK7" s="38">
        <v>186.3</v>
      </c>
      <c r="CL7" s="38">
        <v>134.52000000000001</v>
      </c>
      <c r="CM7" s="38" t="s">
        <v>102</v>
      </c>
      <c r="CN7" s="38" t="s">
        <v>102</v>
      </c>
      <c r="CO7" s="38" t="s">
        <v>102</v>
      </c>
      <c r="CP7" s="38" t="s">
        <v>102</v>
      </c>
      <c r="CQ7" s="38">
        <v>49.74</v>
      </c>
      <c r="CR7" s="38" t="s">
        <v>102</v>
      </c>
      <c r="CS7" s="38" t="s">
        <v>102</v>
      </c>
      <c r="CT7" s="38" t="s">
        <v>102</v>
      </c>
      <c r="CU7" s="38" t="s">
        <v>102</v>
      </c>
      <c r="CV7" s="38">
        <v>50.53</v>
      </c>
      <c r="CW7" s="38">
        <v>59.57</v>
      </c>
      <c r="CX7" s="38" t="s">
        <v>102</v>
      </c>
      <c r="CY7" s="38" t="s">
        <v>102</v>
      </c>
      <c r="CZ7" s="38" t="s">
        <v>102</v>
      </c>
      <c r="DA7" s="38" t="s">
        <v>102</v>
      </c>
      <c r="DB7" s="38">
        <v>92.15</v>
      </c>
      <c r="DC7" s="38" t="s">
        <v>102</v>
      </c>
      <c r="DD7" s="38" t="s">
        <v>102</v>
      </c>
      <c r="DE7" s="38" t="s">
        <v>102</v>
      </c>
      <c r="DF7" s="38" t="s">
        <v>102</v>
      </c>
      <c r="DG7" s="38">
        <v>82.08</v>
      </c>
      <c r="DH7" s="38">
        <v>95.57</v>
      </c>
      <c r="DI7" s="38" t="s">
        <v>102</v>
      </c>
      <c r="DJ7" s="38" t="s">
        <v>102</v>
      </c>
      <c r="DK7" s="38" t="s">
        <v>102</v>
      </c>
      <c r="DL7" s="38" t="s">
        <v>102</v>
      </c>
      <c r="DM7" s="38">
        <v>3.72</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2022-02-02T07:50:04Z</cp:lastPrinted>
  <dcterms:created xsi:type="dcterms:W3CDTF">2021-12-03T07:18:09Z</dcterms:created>
  <dcterms:modified xsi:type="dcterms:W3CDTF">2022-02-03T02:06:20Z</dcterms:modified>
  <cp:category/>
</cp:coreProperties>
</file>