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1 東温市\"/>
    </mc:Choice>
  </mc:AlternateContent>
  <workbookProtection workbookAlgorithmName="SHA-512" workbookHashValue="C2xySrqxUgoMETh8fBC41xDGppxAuwFmbYVbyTJ0Keq29wf51jmKuTPpzfuhkO6a2mC4lQn1uSfertzrNmnevg==" workbookSaltValue="yb+EXdR8d2iiaCdo7YCmQ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<sst xmlns="http://schemas.openxmlformats.org/spreadsheetml/2006/main" count="297" uniqueCount="118">
  <si>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</si>
  <si>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</si>
  <si>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</si>
  <si>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</si>
  <si>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</si>
  <si>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</si>
  <si>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</si>
  <si>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</si>
  <si>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</si>
  <si>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</si>
  <si>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</si>
  <si>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</si>
  <si>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</si>
  <si>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</si>
  <si>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</si>
  <si>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</si>
  <si>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</si>
  <si>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</si>
  <si>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</si>
  <si>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</si>
  <si>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</si>
  <si>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</si>
  <si>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</si>
  <si>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</si>
  <si>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</si>
  <si>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</si>
  <si>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</si>
  <si>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</si>
  <si>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</si>
  <si>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</si>
  <si>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</si>
  <si>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</si>
  <si>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</si>
  <si>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</si>
  <si>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</si>
  <si>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</si>
  <si>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</si>
  <si>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</si>
  <si>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</si>
  <si>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</si>
  <si>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</si>
  <si>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</si>
  <si>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</si>
  <si>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</si>
  <si>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</si>
  <si>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</si>
  <si>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</si>
  <si>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</si>
  <si>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</si>
  <si>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</si>
  <si>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</si>
  <si>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</si>
  <si>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</si>
  <si>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</si>
  <si>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</si>
  <si>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</si>
  <si>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</si>
  <si>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</si>
  <si>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</si>
  <si>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</si>
  <si>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</si>
  <si>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</si>
  <si>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</si>
  <si>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</si>
  <si>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</si>
  <si>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</si>
  <si>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</si>
  <si>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</si>
  <si>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</si>
  <si>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</si>
  <si>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</si>
  <si>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</si>
  <si>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</si>
  <si>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</si>
  <si>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</si>
  <si>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</si>
  <si>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</si>
  <si>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</si>
  <si>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</si>
  <si>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</si>
  <si>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</si>
  <si>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</si>
  <si>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</si>
  <si>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</si>
  <si>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</si>
  <si>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</si>
  <si>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</si>
  <si>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</si>
  <si>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</si>
  <si>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</si>
  <si>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</si>
  <si>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</si>
  <si>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</si>
  <si>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</si>
  <si>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</si>
  <si>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</si>
  <si>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</si>
  <si>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</si>
  <si>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</si>
  <si>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</si>
  <si>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</si>
  <si>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</si>
  <si>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</si>
  <si>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</si>
  <si>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</si>
  <si>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</si>
  <si>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</si>
  <si>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</si>
  <si>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</si>
  <si>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</si>
  <si>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</si>
  <si>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</si>
  <si>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</si>
  <si>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</si>
  <si>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</si>
  <si>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企業会計化したばかりで現金がなく、類似団体よりも低い数値となっている。また、今後についても、令和8年度に企業債償還のピークを控えていることから、流動比率の向上は難しいが、企業債償還のピーク以降については、流動比率が向上する見込みであ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経費回収率は100％を越え、類似団体よりも高い数値を示している。引き続き100％以上を維持できるよう、健全な経営に向けた取組を行っていく。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汚水処理原価が低くなっている。今後は施設の老朽化に伴う修繕費の増加が見込まれるが、ストックマネジメント事業による計画的な予防修繕を行い、維持管理費の削減に努める。
　施設利用率は、50％程度と類似団体とほぼ同様の数値であるが、晴天時最大処理水量では、利用率は約64％となる。今後は面整備の進捗とともに処理水量は増加すると見込んでおり、施設の有効利用が図られると考えている。
　水洗化率は、高水準を保っているが、引き続き未接続の解消に向けた啓発活動を行っていく。</t>
    <rPh sb="507" eb="509">
      <t>ゾウカ</t>
    </rPh>
    <rPh sb="569" eb="571">
      <t>テイド</t>
    </rPh>
    <rPh sb="572" eb="574">
      <t>ルイジ</t>
    </rPh>
    <rPh sb="574" eb="576">
      <t>ダンタイ</t>
    </rPh>
    <rPh sb="579" eb="581">
      <t>ドウヨウ</t>
    </rPh>
    <phoneticPr fontId="4"/>
  </si>
  <si>
    <t>　本市の下水道管渠は最も古いものでも敷設後20年程度であり、管渠の耐用年数である50年と比較しても若い管渠と言える。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計画に基づいた効率的な修繕を行っ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6">
      <t>ヒカク</t>
    </rPh>
    <rPh sb="49" eb="50">
      <t>ワカ</t>
    </rPh>
    <rPh sb="51" eb="53">
      <t>カンキョ</t>
    </rPh>
    <rPh sb="54" eb="55">
      <t>イ</t>
    </rPh>
    <rPh sb="64" eb="67">
      <t>ショリジョウ</t>
    </rPh>
    <rPh sb="67" eb="69">
      <t>シセツ</t>
    </rPh>
    <rPh sb="75" eb="77">
      <t>シヨウ</t>
    </rPh>
    <rPh sb="77" eb="79">
      <t>ネンスウ</t>
    </rPh>
    <rPh sb="80" eb="82">
      <t>タイヨウ</t>
    </rPh>
    <rPh sb="82" eb="84">
      <t>ネンスウ</t>
    </rPh>
    <rPh sb="85" eb="86">
      <t>セマ</t>
    </rPh>
    <rPh sb="93" eb="96">
      <t>トッパツテキ</t>
    </rPh>
    <rPh sb="97" eb="99">
      <t>コショウ</t>
    </rPh>
    <rPh sb="99" eb="100">
      <t>トウ</t>
    </rPh>
    <rPh sb="103" eb="105">
      <t>キノウ</t>
    </rPh>
    <rPh sb="105" eb="107">
      <t>フゼン</t>
    </rPh>
    <rPh sb="108" eb="109">
      <t>オチイ</t>
    </rPh>
    <rPh sb="114" eb="117">
      <t>ケイカクテキ</t>
    </rPh>
    <rPh sb="118" eb="120">
      <t>シュウゼン</t>
    </rPh>
    <rPh sb="121" eb="122">
      <t>オコナ</t>
    </rPh>
    <rPh sb="126" eb="128">
      <t>ヒツヨウ</t>
    </rPh>
    <rPh sb="136" eb="138">
      <t>ホンシ</t>
    </rPh>
    <rPh sb="143" eb="145">
      <t>ヘイセイ</t>
    </rPh>
    <rPh sb="147" eb="149">
      <t>ネンド</t>
    </rPh>
    <rPh sb="151" eb="153">
      <t>レイワ</t>
    </rPh>
    <rPh sb="153" eb="154">
      <t>ガン</t>
    </rPh>
    <rPh sb="154" eb="156">
      <t>ネンド</t>
    </rPh>
    <rPh sb="170" eb="172">
      <t>ケイカク</t>
    </rPh>
    <rPh sb="173" eb="175">
      <t>サクテイ</t>
    </rPh>
    <rPh sb="178" eb="180">
      <t>レイワ</t>
    </rPh>
    <rPh sb="181" eb="183">
      <t>ネンド</t>
    </rPh>
    <rPh sb="185" eb="187">
      <t>ケイカク</t>
    </rPh>
    <rPh sb="188" eb="189">
      <t>モト</t>
    </rPh>
    <rPh sb="192" eb="195">
      <t>コウリツテキ</t>
    </rPh>
    <rPh sb="196" eb="198">
      <t>シュウゼン</t>
    </rPh>
    <rPh sb="199" eb="200">
      <t>オコナ</t>
    </rPh>
    <phoneticPr fontId="16"/>
  </si>
  <si>
    <t>　本市の下水道事業の経営状況は、類似団体と比較しても比較的健全な経営を行えていると言える。
　しかし今後は、施設の老朽化に伴って処理施設の更新修繕のための費用が増加することが予想されるため、策定したストックマネジメント計画に基づき、効率的な修繕を行うことによって支出の平準化を図る必要がある。
　また収入においては、令和4年度に使用料の改定を行ったが、人口減少や使用者の節水意識の向上による使用料収入の伸び悩み等が予想されるため、今後も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41" eb="42">
      <t>イ</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ゾウカ</t>
    </rPh>
    <rPh sb="87" eb="89">
      <t>ヨソウ</t>
    </rPh>
    <rPh sb="95" eb="97">
      <t>サクテイ</t>
    </rPh>
    <rPh sb="109" eb="111">
      <t>ケイカク</t>
    </rPh>
    <rPh sb="112" eb="113">
      <t>モト</t>
    </rPh>
    <rPh sb="116" eb="119">
      <t>コウリツテキ</t>
    </rPh>
    <rPh sb="120" eb="122">
      <t>シュウゼン</t>
    </rPh>
    <rPh sb="123" eb="124">
      <t>オコナ</t>
    </rPh>
    <rPh sb="131" eb="133">
      <t>シシュツ</t>
    </rPh>
    <rPh sb="134" eb="137">
      <t>ヘイジュンカ</t>
    </rPh>
    <rPh sb="138" eb="139">
      <t>ハカ</t>
    </rPh>
    <rPh sb="140" eb="142">
      <t>ヒツヨウ</t>
    </rPh>
    <rPh sb="150" eb="152">
      <t>シュウニュウ</t>
    </rPh>
    <rPh sb="158" eb="160">
      <t>レイワ</t>
    </rPh>
    <rPh sb="161" eb="163">
      <t>ネンド</t>
    </rPh>
    <rPh sb="164" eb="166">
      <t>シヨウ</t>
    </rPh>
    <rPh sb="166" eb="167">
      <t>リョウ</t>
    </rPh>
    <rPh sb="168" eb="170">
      <t>カイテイ</t>
    </rPh>
    <rPh sb="171" eb="172">
      <t>オコナ</t>
    </rPh>
    <rPh sb="176" eb="178">
      <t>ジンコウ</t>
    </rPh>
    <rPh sb="178" eb="180">
      <t>ゲンショウ</t>
    </rPh>
    <rPh sb="181" eb="184">
      <t>シヨウシャ</t>
    </rPh>
    <rPh sb="185" eb="187">
      <t>セッスイ</t>
    </rPh>
    <rPh sb="187" eb="189">
      <t>イシキ</t>
    </rPh>
    <rPh sb="190" eb="192">
      <t>コウジョウ</t>
    </rPh>
    <rPh sb="195" eb="198">
      <t>シヨウリョウ</t>
    </rPh>
    <rPh sb="198" eb="200">
      <t>シュウニュウ</t>
    </rPh>
    <rPh sb="201" eb="202">
      <t>ノ</t>
    </rPh>
    <rPh sb="203" eb="204">
      <t>ナヤ</t>
    </rPh>
    <rPh sb="205" eb="206">
      <t>トウ</t>
    </rPh>
    <rPh sb="207" eb="209">
      <t>ヨソウ</t>
    </rPh>
    <rPh sb="215" eb="217">
      <t>コンゴ</t>
    </rPh>
    <rPh sb="218" eb="221">
      <t>テイキテキ</t>
    </rPh>
    <rPh sb="222" eb="225">
      <t>シヨウリョウ</t>
    </rPh>
    <rPh sb="226" eb="228">
      <t>ミナオ</t>
    </rPh>
    <rPh sb="230" eb="232">
      <t>ケイゾク</t>
    </rPh>
    <rPh sb="234" eb="235">
      <t>オコナ</t>
    </rPh>
    <rPh sb="242" eb="244">
      <t>ジュウヨウ</t>
    </rPh>
    <rPh sb="252" eb="254">
      <t>レイワ</t>
    </rPh>
    <rPh sb="255" eb="257">
      <t>ネンド</t>
    </rPh>
    <rPh sb="275" eb="277">
      <t>シサン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</si>
</sst>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8F0-4FC9-BCB7-9B762E403B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F8F0-4FC9-BCB7-9B762E403B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49.74</c:v>
                </c:pt>
                <c:pt idx="4">
                  <c:v>50.08</c:v>
                </c:pt>
              </c:numCache>
            </c:numRef>
          </c:val>
          <c:extLst>
            <c:ext xmlns:c16="http://schemas.microsoft.com/office/drawing/2014/chart" uri="{C3380CC4-5D6E-409C-BE32-E72D297353CC}">
              <c16:uniqueId val="{00000000-3D6C-43D9-B211-7C9CC9779D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3D6C-43D9-B211-7C9CC9779D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92.15</c:v>
                </c:pt>
                <c:pt idx="4">
                  <c:v>92.31</c:v>
                </c:pt>
              </c:numCache>
            </c:numRef>
          </c:val>
          <c:extLst>
            <c:ext xmlns:c16="http://schemas.microsoft.com/office/drawing/2014/chart" uri="{C3380CC4-5D6E-409C-BE32-E72D297353CC}">
              <c16:uniqueId val="{00000000-4FA8-4380-A8FB-035284EA7B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4FA8-4380-A8FB-035284EA7B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114.2</c:v>
                </c:pt>
                <c:pt idx="4">
                  <c:v>117.43</c:v>
                </c:pt>
              </c:numCache>
            </c:numRef>
          </c:val>
          <c:extLst>
            <c:ext xmlns:c16="http://schemas.microsoft.com/office/drawing/2014/chart" uri="{C3380CC4-5D6E-409C-BE32-E72D297353CC}">
              <c16:uniqueId val="{00000000-7103-4A35-84C9-560ED94EAB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7103-4A35-84C9-560ED94EAB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3.72</c:v>
                </c:pt>
                <c:pt idx="4">
                  <c:v>7.33</c:v>
                </c:pt>
              </c:numCache>
            </c:numRef>
          </c:val>
          <c:extLst>
            <c:ext xmlns:c16="http://schemas.microsoft.com/office/drawing/2014/chart" uri="{C3380CC4-5D6E-409C-BE32-E72D297353CC}">
              <c16:uniqueId val="{00000000-CED5-4801-A08D-688AD32FBC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CED5-4801-A08D-688AD32FBC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BD-49A4-B6E9-65B510B46A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A7BD-49A4-B6E9-65B510B46A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C86-4D16-B5AE-7AED2AB111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5C86-4D16-B5AE-7AED2AB111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38.42</c:v>
                </c:pt>
                <c:pt idx="4">
                  <c:v>26.38</c:v>
                </c:pt>
              </c:numCache>
            </c:numRef>
          </c:val>
          <c:extLst>
            <c:ext xmlns:c16="http://schemas.microsoft.com/office/drawing/2014/chart" uri="{C3380CC4-5D6E-409C-BE32-E72D297353CC}">
              <c16:uniqueId val="{00000000-841B-42B8-8F11-C16A325E98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841B-42B8-8F11-C16A325E98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548.28</c:v>
                </c:pt>
                <c:pt idx="4">
                  <c:v>527.22</c:v>
                </c:pt>
              </c:numCache>
            </c:numRef>
          </c:val>
          <c:extLst>
            <c:ext xmlns:c16="http://schemas.microsoft.com/office/drawing/2014/chart" uri="{C3380CC4-5D6E-409C-BE32-E72D297353CC}">
              <c16:uniqueId val="{00000000-1B7C-47D8-95DF-4C3F17F8D7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1B7C-47D8-95DF-4C3F17F8D7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104.05</c:v>
                </c:pt>
                <c:pt idx="4">
                  <c:v>104.29</c:v>
                </c:pt>
              </c:numCache>
            </c:numRef>
          </c:val>
          <c:extLst>
            <c:ext xmlns:c16="http://schemas.microsoft.com/office/drawing/2014/chart" uri="{C3380CC4-5D6E-409C-BE32-E72D297353CC}">
              <c16:uniqueId val="{00000000-9C13-4838-AB82-EBBF2775B6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9C13-4838-AB82-EBBF2775B6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151.72999999999999</c:v>
                </c:pt>
                <c:pt idx="4">
                  <c:v>150.80000000000001</c:v>
                </c:pt>
              </c:numCache>
            </c:numRef>
          </c:val>
          <c:extLst>
            <c:ext xmlns:c16="http://schemas.microsoft.com/office/drawing/2014/chart" uri="{C3380CC4-5D6E-409C-BE32-E72D297353CC}">
              <c16:uniqueId val="{00000000-637A-4489-9B3C-B0B55108F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637A-4489-9B3C-B0B55108F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東温市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33299</v>
      </c>
      <c r="AM8" s="37"/>
      <c r="AN8" s="37"/>
      <c r="AO8" s="37"/>
      <c r="AP8" s="37"/>
      <c r="AQ8" s="37"/>
      <c r="AR8" s="37"/>
      <c r="AS8" s="37"/>
      <c r="AT8" s="38">
        <f>データ!T6</f>
        <v>211.3</v>
      </c>
      <c r="AU8" s="38"/>
      <c r="AV8" s="38"/>
      <c r="AW8" s="38"/>
      <c r="AX8" s="38"/>
      <c r="AY8" s="38"/>
      <c r="AZ8" s="38"/>
      <c r="BA8" s="38"/>
      <c r="BB8" s="38">
        <f>データ!U6</f>
        <v>157.59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55.84</v>
      </c>
      <c r="J10" s="38"/>
      <c r="K10" s="38"/>
      <c r="L10" s="38"/>
      <c r="M10" s="38"/>
      <c r="N10" s="38"/>
      <c r="O10" s="38"/>
      <c r="P10" s="38">
        <f>データ!P6</f>
        <v>70.819999999999993</v>
      </c>
      <c r="Q10" s="38"/>
      <c r="R10" s="38"/>
      <c r="S10" s="38"/>
      <c r="T10" s="38"/>
      <c r="U10" s="38"/>
      <c r="V10" s="38"/>
      <c r="W10" s="38">
        <f>データ!Q6</f>
        <v>103.96</v>
      </c>
      <c r="X10" s="38"/>
      <c r="Y10" s="38"/>
      <c r="Z10" s="38"/>
      <c r="AA10" s="38"/>
      <c r="AB10" s="38"/>
      <c r="AC10" s="38"/>
      <c r="AD10" s="37">
        <f>データ!R6</f>
        <v>3010</v>
      </c>
      <c r="AE10" s="37"/>
      <c r="AF10" s="37"/>
      <c r="AG10" s="37"/>
      <c r="AH10" s="37"/>
      <c r="AI10" s="37"/>
      <c r="AJ10" s="37"/>
      <c r="AK10" s="2"/>
      <c r="AL10" s="37">
        <f>データ!V6</f>
        <v>23566</v>
      </c>
      <c r="AM10" s="37"/>
      <c r="AN10" s="37"/>
      <c r="AO10" s="37"/>
      <c r="AP10" s="37"/>
      <c r="AQ10" s="37"/>
      <c r="AR10" s="37"/>
      <c r="AS10" s="37"/>
      <c r="AT10" s="38">
        <f>データ!W6</f>
        <v>5.79</v>
      </c>
      <c r="AU10" s="38"/>
      <c r="AV10" s="38"/>
      <c r="AW10" s="38"/>
      <c r="AX10" s="38"/>
      <c r="AY10" s="38"/>
      <c r="AZ10" s="38"/>
      <c r="BA10" s="38"/>
      <c r="BB10" s="38">
        <f>データ!X6</f>
        <v>4070.12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d7/15Wcoh4LicPiYKlI6z0HYXUKevLNPbwNP0iaBtJLZU8jNCIObgR74egZ4qmWPGEhNKrkPdeRoxSh8TVhdOw==" saltValue="1vOejedenhzqwvoQ1a5u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382159</v>
      </c>
      <c r="D6" s="19">
        <f t="shared" si="3"/>
        <v>46</v>
      </c>
      <c r="E6" s="19">
        <f t="shared" si="3"/>
        <v>17</v>
      </c>
      <c r="F6" s="19">
        <f t="shared" si="3"/>
        <v>1</v>
      </c>
      <c r="G6" s="19">
        <f t="shared" si="3"/>
        <v>0</v>
      </c>
      <c r="H6" s="19" t="str">
        <f t="shared" si="3"/>
        <v>愛媛県　東温市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55.84</v>
      </c>
      <c r="P6" s="20">
        <f t="shared" si="3"/>
        <v>70.819999999999993</v>
      </c>
      <c r="Q6" s="20">
        <f t="shared" si="3"/>
        <v>103.96</v>
      </c>
      <c r="R6" s="20">
        <f t="shared" si="3"/>
        <v>3010</v>
      </c>
      <c r="S6" s="20">
        <f t="shared" si="3"/>
        <v>33299</v>
      </c>
      <c r="T6" s="20">
        <f t="shared" si="3"/>
        <v>211.3</v>
      </c>
      <c r="U6" s="20">
        <f t="shared" si="3"/>
        <v>157.59</v>
      </c>
      <c r="V6" s="20">
        <f t="shared" si="3"/>
        <v>23566</v>
      </c>
      <c r="W6" s="20">
        <f t="shared" si="3"/>
        <v>5.79</v>
      </c>
      <c r="X6" s="20">
        <f t="shared" si="3"/>
        <v>4070.12</v>
      </c>
      <c r="Y6" s="21" t="str">
        <f>IF(Y7="",NA(),Y7)</f>
        <v>-</v>
      </c>
      <c r="Z6" s="21" t="str">
        <f t="shared" ref="Z6:AH6" si="4">IF(Z7="",NA(),Z7)</f>
        <v>-</v>
      </c>
      <c r="AA6" s="21" t="str">
        <f t="shared" si="4"/>
        <v>-</v>
      </c>
      <c r="AB6" s="21">
        <f t="shared" si="4"/>
        <v>114.2</v>
      </c>
      <c r="AC6" s="21">
        <f t="shared" si="4"/>
        <v>117.43</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38.42</v>
      </c>
      <c r="AY6" s="21">
        <f t="shared" si="6"/>
        <v>26.38</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548.28</v>
      </c>
      <c r="BJ6" s="21">
        <f t="shared" si="7"/>
        <v>527.22</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104.05</v>
      </c>
      <c r="BU6" s="21">
        <f t="shared" si="8"/>
        <v>104.29</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151.72999999999999</v>
      </c>
      <c r="CF6" s="21">
        <f t="shared" si="9"/>
        <v>150.80000000000001</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49.74</v>
      </c>
      <c r="CQ6" s="21">
        <f t="shared" si="10"/>
        <v>50.08</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92.15</v>
      </c>
      <c r="DB6" s="21">
        <f t="shared" si="11"/>
        <v>92.31</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3.72</v>
      </c>
      <c r="DM6" s="21">
        <f t="shared" si="12"/>
        <v>7.33</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382159</v>
      </c>
      <c r="D7" s="23">
        <v>46</v>
      </c>
      <c r="E7" s="23">
        <v>17</v>
      </c>
      <c r="F7" s="23">
        <v>1</v>
      </c>
      <c r="G7" s="23">
        <v>0</v>
      </c>
      <c r="H7" s="23" t="s">
        <v>96</v>
      </c>
      <c r="I7" s="23" t="s">
        <v>97</v>
      </c>
      <c r="J7" s="23" t="s">
        <v>98</v>
      </c>
      <c r="K7" s="23" t="s">
        <v>99</v>
      </c>
      <c r="L7" s="23" t="s">
        <v>100</v>
      </c>
      <c r="M7" s="23" t="s">
        <v>101</v>
      </c>
      <c r="N7" s="24" t="s">
        <v>102</v>
      </c>
      <c r="O7" s="24">
        <v>55.84</v>
      </c>
      <c r="P7" s="24">
        <v>70.819999999999993</v>
      </c>
      <c r="Q7" s="24">
        <v>103.96</v>
      </c>
      <c r="R7" s="24">
        <v>3010</v>
      </c>
      <c r="S7" s="24">
        <v>33299</v>
      </c>
      <c r="T7" s="24">
        <v>211.3</v>
      </c>
      <c r="U7" s="24">
        <v>157.59</v>
      </c>
      <c r="V7" s="24">
        <v>23566</v>
      </c>
      <c r="W7" s="24">
        <v>5.79</v>
      </c>
      <c r="X7" s="24">
        <v>4070.12</v>
      </c>
      <c r="Y7" s="24" t="s">
        <v>102</v>
      </c>
      <c r="Z7" s="24" t="s">
        <v>102</v>
      </c>
      <c r="AA7" s="24" t="s">
        <v>102</v>
      </c>
      <c r="AB7" s="24">
        <v>114.2</v>
      </c>
      <c r="AC7" s="24">
        <v>117.43</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38.42</v>
      </c>
      <c r="AY7" s="24">
        <v>26.38</v>
      </c>
      <c r="AZ7" s="24" t="s">
        <v>102</v>
      </c>
      <c r="BA7" s="24" t="s">
        <v>102</v>
      </c>
      <c r="BB7" s="24" t="s">
        <v>102</v>
      </c>
      <c r="BC7" s="24">
        <v>40.67</v>
      </c>
      <c r="BD7" s="24">
        <v>47.7</v>
      </c>
      <c r="BE7" s="24">
        <v>71.39</v>
      </c>
      <c r="BF7" s="24" t="s">
        <v>102</v>
      </c>
      <c r="BG7" s="24" t="s">
        <v>102</v>
      </c>
      <c r="BH7" s="24" t="s">
        <v>102</v>
      </c>
      <c r="BI7" s="24">
        <v>548.28</v>
      </c>
      <c r="BJ7" s="24">
        <v>527.22</v>
      </c>
      <c r="BK7" s="24" t="s">
        <v>102</v>
      </c>
      <c r="BL7" s="24" t="s">
        <v>102</v>
      </c>
      <c r="BM7" s="24" t="s">
        <v>102</v>
      </c>
      <c r="BN7" s="24">
        <v>1050.51</v>
      </c>
      <c r="BO7" s="24">
        <v>1102.01</v>
      </c>
      <c r="BP7" s="24">
        <v>669.11</v>
      </c>
      <c r="BQ7" s="24" t="s">
        <v>102</v>
      </c>
      <c r="BR7" s="24" t="s">
        <v>102</v>
      </c>
      <c r="BS7" s="24" t="s">
        <v>102</v>
      </c>
      <c r="BT7" s="24">
        <v>104.05</v>
      </c>
      <c r="BU7" s="24">
        <v>104.29</v>
      </c>
      <c r="BV7" s="24" t="s">
        <v>102</v>
      </c>
      <c r="BW7" s="24" t="s">
        <v>102</v>
      </c>
      <c r="BX7" s="24" t="s">
        <v>102</v>
      </c>
      <c r="BY7" s="24">
        <v>82.65</v>
      </c>
      <c r="BZ7" s="24">
        <v>82.55</v>
      </c>
      <c r="CA7" s="24">
        <v>99.73</v>
      </c>
      <c r="CB7" s="24" t="s">
        <v>102</v>
      </c>
      <c r="CC7" s="24" t="s">
        <v>102</v>
      </c>
      <c r="CD7" s="24" t="s">
        <v>102</v>
      </c>
      <c r="CE7" s="24">
        <v>151.72999999999999</v>
      </c>
      <c r="CF7" s="24">
        <v>150.80000000000001</v>
      </c>
      <c r="CG7" s="24" t="s">
        <v>102</v>
      </c>
      <c r="CH7" s="24" t="s">
        <v>102</v>
      </c>
      <c r="CI7" s="24" t="s">
        <v>102</v>
      </c>
      <c r="CJ7" s="24">
        <v>186.3</v>
      </c>
      <c r="CK7" s="24">
        <v>188.38</v>
      </c>
      <c r="CL7" s="24">
        <v>134.97999999999999</v>
      </c>
      <c r="CM7" s="24" t="s">
        <v>102</v>
      </c>
      <c r="CN7" s="24" t="s">
        <v>102</v>
      </c>
      <c r="CO7" s="24" t="s">
        <v>102</v>
      </c>
      <c r="CP7" s="24">
        <v>49.74</v>
      </c>
      <c r="CQ7" s="24">
        <v>50.08</v>
      </c>
      <c r="CR7" s="24" t="s">
        <v>102</v>
      </c>
      <c r="CS7" s="24" t="s">
        <v>102</v>
      </c>
      <c r="CT7" s="24" t="s">
        <v>102</v>
      </c>
      <c r="CU7" s="24">
        <v>50.53</v>
      </c>
      <c r="CV7" s="24">
        <v>51.42</v>
      </c>
      <c r="CW7" s="24">
        <v>59.99</v>
      </c>
      <c r="CX7" s="24" t="s">
        <v>102</v>
      </c>
      <c r="CY7" s="24" t="s">
        <v>102</v>
      </c>
      <c r="CZ7" s="24" t="s">
        <v>102</v>
      </c>
      <c r="DA7" s="24">
        <v>92.15</v>
      </c>
      <c r="DB7" s="24">
        <v>92.31</v>
      </c>
      <c r="DC7" s="24" t="s">
        <v>102</v>
      </c>
      <c r="DD7" s="24" t="s">
        <v>102</v>
      </c>
      <c r="DE7" s="24" t="s">
        <v>102</v>
      </c>
      <c r="DF7" s="24">
        <v>82.08</v>
      </c>
      <c r="DG7" s="24">
        <v>81.34</v>
      </c>
      <c r="DH7" s="24">
        <v>95.72</v>
      </c>
      <c r="DI7" s="24" t="s">
        <v>102</v>
      </c>
      <c r="DJ7" s="24" t="s">
        <v>102</v>
      </c>
      <c r="DK7" s="24" t="s">
        <v>102</v>
      </c>
      <c r="DL7" s="24">
        <v>3.72</v>
      </c>
      <c r="DM7" s="24">
        <v>7.33</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2023-01-12T23:34:35Z</dcterms:created>
  <dcterms:modified xsi:type="dcterms:W3CDTF">2023-02-14T04:43:00Z</dcterms:modified>
  <cp:category/>
</cp:coreProperties>
</file>